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0" windowWidth="11280" windowHeight="75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Phong MAY" sheetId="18" r:id="rId6"/>
  </sheets>
  <externalReferences>
    <externalReference r:id="rId7"/>
  </externalReferences>
  <definedNames>
    <definedName name="_Fill" localSheetId="5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5">'DSTHI Phong MAY'!$1:$7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<sst xmlns="http://schemas.openxmlformats.org/spreadsheetml/2006/main" count="795" uniqueCount="175">
  <si>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</si>
  <si>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</si>
  <si>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</si>
  <si>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</si>
  <si>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</si>
  <si>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</si>
  <si>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</si>
  <si>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</si>
  <si>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</si>
  <si>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</si>
  <si>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</si>
  <si>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</si>
  <si>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</si>
  <si>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</si>
  <si>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</si>
  <si>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</si>
  <si>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</si>
  <si>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</si>
  <si>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</si>
  <si>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</si>
  <si>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</si>
  <si>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</si>
  <si>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</si>
  <si>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</si>
  <si>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</si>
  <si>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</si>
  <si>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</si>
  <si>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</si>
  <si>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</si>
  <si>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</si>
  <si>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</si>
  <si>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</si>
  <si>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</si>
  <si>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</si>
  <si>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</si>
  <si>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</si>
  <si>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</si>
  <si>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</si>
  <si>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</si>
  <si>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</si>
  <si>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</si>
  <si>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</si>
  <si>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</si>
  <si>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</si>
  <si>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</si>
  <si>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</si>
  <si>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</si>
  <si>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</si>
  <si>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</si>
  <si>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</si>
  <si>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</si>
  <si>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</si>
  <si>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</si>
  <si>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</si>
  <si>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</si>
  <si>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</si>
  <si>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</si>
  <si>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</si>
  <si>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</si>
  <si>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</si>
  <si>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</si>
  <si>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</si>
  <si>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</si>
  <si>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</si>
  <si>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</si>
  <si>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</si>
  <si>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</si>
  <si>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</si>
  <si>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</si>
  <si>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</si>
  <si>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</si>
  <si>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</si>
  <si>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</si>
  <si>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</si>
  <si>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</si>
  <si>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</si>
  <si>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</si>
  <si>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Nhi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</si>
  <si>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</si>
  <si>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</si>
  <si>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</si>
  <si>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</si>
  <si>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P1</t>
  </si>
  <si>
    <t>P2</t>
  </si>
  <si>
    <t>Size</t>
  </si>
  <si>
    <t>DANH SÁCH SINH VIÊN DỰ THI KTHP 2020-2021</t>
  </si>
  <si>
    <t>Trâm</t>
  </si>
  <si>
    <t>Vy</t>
  </si>
  <si>
    <t>Long</t>
  </si>
  <si>
    <t>Anh</t>
  </si>
  <si>
    <t>Ly</t>
  </si>
  <si>
    <t>Phúc</t>
  </si>
  <si>
    <t>Ngọc</t>
  </si>
  <si>
    <t>Thịnh</t>
  </si>
  <si>
    <t>Trang</t>
  </si>
  <si>
    <t>Sương</t>
  </si>
  <si>
    <t>Thanh</t>
  </si>
  <si>
    <t>Trần Thị Thu</t>
  </si>
  <si>
    <t>Châu</t>
  </si>
  <si>
    <t>Đạt</t>
  </si>
  <si>
    <t>Nguyễn Thị</t>
  </si>
  <si>
    <t>My</t>
  </si>
  <si>
    <t>Phương</t>
  </si>
  <si>
    <t>Trần Quốc</t>
  </si>
  <si>
    <t>Nguyễn Thị Kim</t>
  </si>
  <si>
    <t>Khanh</t>
  </si>
  <si>
    <t>Lan</t>
  </si>
  <si>
    <t>Trà</t>
  </si>
  <si>
    <t>Huyền</t>
  </si>
  <si>
    <t>Lý</t>
  </si>
  <si>
    <t>Vi</t>
  </si>
  <si>
    <t>Hồng</t>
  </si>
  <si>
    <t>Quỳnh</t>
  </si>
  <si>
    <t>Nghĩa</t>
  </si>
  <si>
    <t>Ánh</t>
  </si>
  <si>
    <t>Duyên</t>
  </si>
  <si>
    <t>Hạnh</t>
  </si>
  <si>
    <t>Kỳ</t>
  </si>
  <si>
    <t>Oanh</t>
  </si>
  <si>
    <t>Trinh</t>
  </si>
  <si>
    <t>Thư</t>
  </si>
  <si>
    <t>Liên</t>
  </si>
  <si>
    <t>Nguyễn Thị Hồng</t>
  </si>
  <si>
    <t>Ni</t>
  </si>
  <si>
    <t>Nguyễn Khánh</t>
  </si>
  <si>
    <t>Ngô Kim</t>
  </si>
  <si>
    <t>Đỗ Thị Kim</t>
  </si>
  <si>
    <t>Trương Ngọc</t>
  </si>
  <si>
    <t>Vang</t>
  </si>
  <si>
    <t>Trần Thị</t>
  </si>
  <si>
    <t>Nguyễn Thị Như</t>
  </si>
  <si>
    <t>SỐ MÁY</t>
  </si>
  <si>
    <t>D24YDH</t>
  </si>
  <si>
    <t>Đặng Thị</t>
  </si>
  <si>
    <t>Hồ Thị Xuân</t>
  </si>
  <si>
    <t>Hồ Thị Kim</t>
  </si>
  <si>
    <t>D24YDHB</t>
  </si>
  <si>
    <t>Phạm Thị Ngọc</t>
  </si>
  <si>
    <t>Phan Thị Vy</t>
  </si>
  <si>
    <t>Tô Thị Diệu</t>
  </si>
  <si>
    <t>Lê Thị Hoàng</t>
  </si>
  <si>
    <t>Phạm Thị Như</t>
  </si>
  <si>
    <t>Nguyễn Nữ Anh</t>
  </si>
  <si>
    <t>Trần Thị Mỹ</t>
  </si>
  <si>
    <t>Lê Thị Kim</t>
  </si>
  <si>
    <t>Xiếu</t>
  </si>
  <si>
    <t>Phan Thị Ngọc</t>
  </si>
  <si>
    <t>Phạm Thị Bích</t>
  </si>
  <si>
    <t>Trần Thị Ngọc</t>
  </si>
  <si>
    <t>Phan Thị Minh</t>
  </si>
  <si>
    <t>Võ Thị Thảo</t>
  </si>
  <si>
    <t>Phan Thị Thu</t>
  </si>
  <si>
    <t>Trần Thị Lan</t>
  </si>
  <si>
    <t>Phạm Thị Hồng</t>
  </si>
  <si>
    <t>Nguyễn Văn Thanh</t>
  </si>
  <si>
    <t>Nguyễn Ngọc Hoàng</t>
  </si>
  <si>
    <t>K24NTQ</t>
  </si>
  <si>
    <t>Tạ Thảo</t>
  </si>
  <si>
    <t>Phùng Thị Hằng</t>
  </si>
  <si>
    <t>Phan Yến</t>
  </si>
  <si>
    <t>Phạm Ngô Thục</t>
  </si>
  <si>
    <t>Lương Thị Tường</t>
  </si>
  <si>
    <t>Dương Ngô Thục</t>
  </si>
  <si>
    <t>Đào Thị Diệu</t>
  </si>
  <si>
    <t>ENG 202 A</t>
  </si>
  <si>
    <t xml:space="preserve">Võ Thị </t>
  </si>
  <si>
    <t>ENG 202 B</t>
  </si>
  <si>
    <t>Thi Ghép</t>
  </si>
  <si>
    <t>502-413-40</t>
  </si>
  <si>
    <t>502</t>
  </si>
  <si>
    <t>(LỚP: ENG 202 (A))</t>
  </si>
  <si>
    <t>413</t>
  </si>
  <si>
    <t>MÔN :Anh Ngữ Trung Cấp 2* MÃ MÔN:ENG202</t>
  </si>
  <si>
    <t>Thời gian:13h30 - Ngày 29/11/2020 - Phòng: 502 - cơ sở:  03 Quang Trung</t>
  </si>
  <si>
    <t>ENG-ENG202-Suat 13h30 - Ngày 29/11/2020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</si>
</sst>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6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9">
    <xf numFmtId="0" fontId="0" fillId="0" borderId="0"/>
    <xf numFmtId="166" fontId="6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4" fillId="0" borderId="0"/>
    <xf numFmtId="184" fontId="45" fillId="0" borderId="0"/>
    <xf numFmtId="0" fontId="25" fillId="2" borderId="0"/>
    <xf numFmtId="0" fontId="26" fillId="2" borderId="0"/>
    <xf numFmtId="0" fontId="77" fillId="7" borderId="0" applyNumberFormat="0" applyBorder="0" applyAlignment="0" applyProtection="0"/>
    <xf numFmtId="0" fontId="77" fillId="8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2" borderId="0" applyNumberFormat="0" applyBorder="0" applyAlignment="0" applyProtection="0"/>
    <xf numFmtId="0" fontId="27" fillId="2" borderId="0"/>
    <xf numFmtId="185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28" fillId="0" borderId="0">
      <alignment wrapText="1"/>
    </xf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78" fillId="30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7" fontId="48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4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48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48" fillId="0" borderId="0" applyFont="0" applyFill="0" applyBorder="0" applyAlignment="0" applyProtection="0"/>
    <xf numFmtId="0" fontId="79" fillId="31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69" fillId="0" borderId="0"/>
    <xf numFmtId="0" fontId="29" fillId="0" borderId="0"/>
    <xf numFmtId="37" fontId="49" fillId="0" borderId="0"/>
    <xf numFmtId="0" fontId="50" fillId="0" borderId="0"/>
    <xf numFmtId="0" fontId="6" fillId="0" borderId="0" applyFill="0" applyBorder="0" applyAlignment="0"/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0" fontId="80" fillId="32" borderId="33" applyNumberFormat="0" applyAlignment="0" applyProtection="0"/>
    <xf numFmtId="0" fontId="51" fillId="0" borderId="0"/>
    <xf numFmtId="0" fontId="81" fillId="33" borderId="34" applyNumberFormat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30" fillId="0" borderId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0" fillId="0" borderId="0"/>
    <xf numFmtId="0" fontId="6" fillId="0" borderId="0" applyFont="0" applyFill="0" applyBorder="0" applyAlignment="0" applyProtection="0"/>
    <xf numFmtId="174" fontId="30" fillId="0" borderId="0"/>
    <xf numFmtId="0" fontId="6" fillId="0" borderId="0" applyFill="0" applyBorder="0" applyAlignment="0"/>
    <xf numFmtId="0" fontId="6" fillId="0" borderId="0" applyFill="0" applyBorder="0" applyAlignment="0"/>
    <xf numFmtId="0" fontId="8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83" fillId="34" borderId="0" applyNumberFormat="0" applyBorder="0" applyAlignment="0" applyProtection="0"/>
    <xf numFmtId="38" fontId="21" fillId="2" borderId="0" applyNumberFormat="0" applyBorder="0" applyAlignment="0" applyProtection="0"/>
    <xf numFmtId="38" fontId="21" fillId="2" borderId="0" applyNumberFormat="0" applyBorder="0" applyAlignment="0" applyProtection="0"/>
    <xf numFmtId="0" fontId="52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84" fillId="0" borderId="35" applyNumberFormat="0" applyFill="0" applyAlignment="0" applyProtection="0"/>
    <xf numFmtId="0" fontId="32" fillId="0" borderId="0" applyNumberFormat="0" applyFill="0" applyBorder="0" applyAlignment="0" applyProtection="0"/>
    <xf numFmtId="0" fontId="85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86" fillId="0" borderId="37" applyNumberFormat="0" applyFill="0" applyAlignment="0" applyProtection="0"/>
    <xf numFmtId="0" fontId="86" fillId="0" borderId="0" applyNumberFormat="0" applyFill="0" applyBorder="0" applyAlignment="0" applyProtection="0"/>
    <xf numFmtId="0" fontId="32" fillId="0" borderId="0" applyProtection="0"/>
    <xf numFmtId="0" fontId="32" fillId="0" borderId="0" applyProtection="0"/>
    <xf numFmtId="0" fontId="31" fillId="0" borderId="0" applyProtection="0"/>
    <xf numFmtId="0" fontId="31" fillId="0" borderId="0" applyProtection="0"/>
    <xf numFmtId="0" fontId="87" fillId="35" borderId="33" applyNumberFormat="0" applyAlignment="0" applyProtection="0"/>
    <xf numFmtId="10" fontId="21" fillId="3" borderId="3" applyNumberFormat="0" applyBorder="0" applyAlignment="0" applyProtection="0"/>
    <xf numFmtId="10" fontId="21" fillId="3" borderId="3" applyNumberFormat="0" applyBorder="0" applyAlignment="0" applyProtection="0"/>
    <xf numFmtId="0" fontId="70" fillId="0" borderId="0"/>
    <xf numFmtId="0" fontId="6" fillId="0" borderId="0" applyFill="0" applyBorder="0" applyAlignment="0"/>
    <xf numFmtId="0" fontId="6" fillId="0" borderId="0" applyFill="0" applyBorder="0" applyAlignment="0"/>
    <xf numFmtId="0" fontId="88" fillId="0" borderId="38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53" fillId="0" borderId="4"/>
    <xf numFmtId="191" fontId="6" fillId="0" borderId="5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89" fillId="36" borderId="0" applyNumberFormat="0" applyBorder="0" applyAlignment="0" applyProtection="0"/>
    <xf numFmtId="0" fontId="8" fillId="0" borderId="0"/>
    <xf numFmtId="37" fontId="35" fillId="0" borderId="0"/>
    <xf numFmtId="177" fontId="36" fillId="0" borderId="0"/>
    <xf numFmtId="0" fontId="6" fillId="0" borderId="0"/>
    <xf numFmtId="0" fontId="6" fillId="0" borderId="0"/>
    <xf numFmtId="0" fontId="19" fillId="0" borderId="0"/>
    <xf numFmtId="0" fontId="77" fillId="0" borderId="0"/>
    <xf numFmtId="0" fontId="19" fillId="0" borderId="0"/>
    <xf numFmtId="0" fontId="71" fillId="0" borderId="0"/>
    <xf numFmtId="0" fontId="6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90" fillId="0" borderId="0"/>
    <xf numFmtId="0" fontId="47" fillId="0" borderId="0"/>
    <xf numFmtId="0" fontId="9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72" fillId="0" borderId="0"/>
    <xf numFmtId="0" fontId="48" fillId="0" borderId="0"/>
    <xf numFmtId="0" fontId="60" fillId="37" borderId="39" applyNumberFormat="0" applyFont="0" applyAlignment="0" applyProtection="0"/>
    <xf numFmtId="0" fontId="91" fillId="32" borderId="40" applyNumberFormat="0" applyAlignment="0" applyProtection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3" fillId="0" borderId="6" applyNumberFormat="0" applyBorder="0"/>
    <xf numFmtId="0" fontId="6" fillId="0" borderId="0" applyFill="0" applyBorder="0" applyAlignment="0"/>
    <xf numFmtId="0" fontId="6" fillId="0" borderId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54" fillId="0" borderId="4">
      <alignment horizontal="center"/>
    </xf>
    <xf numFmtId="3" fontId="33" fillId="0" borderId="0" applyFont="0" applyFill="0" applyBorder="0" applyAlignment="0" applyProtection="0"/>
    <xf numFmtId="0" fontId="33" fillId="4" borderId="0" applyNumberFormat="0" applyFont="0" applyBorder="0" applyAlignment="0" applyProtection="0"/>
    <xf numFmtId="3" fontId="38" fillId="0" borderId="0"/>
    <xf numFmtId="0" fontId="55" fillId="0" borderId="0"/>
    <xf numFmtId="0" fontId="53" fillId="0" borderId="0"/>
    <xf numFmtId="49" fontId="37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92" fillId="0" borderId="0" applyNumberFormat="0" applyFill="0" applyBorder="0" applyAlignment="0" applyProtection="0"/>
    <xf numFmtId="0" fontId="93" fillId="0" borderId="41" applyNumberFormat="0" applyFill="0" applyAlignment="0" applyProtection="0"/>
    <xf numFmtId="0" fontId="6" fillId="0" borderId="7" applyNumberFormat="0" applyFont="0" applyFill="0" applyAlignment="0" applyProtection="0"/>
    <xf numFmtId="0" fontId="9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0" fontId="34" fillId="0" borderId="0"/>
    <xf numFmtId="16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44" fillId="0" borderId="0"/>
    <xf numFmtId="181" fontId="20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>
      <alignment vertical="center"/>
    </xf>
    <xf numFmtId="0" fontId="77" fillId="0" borderId="0"/>
    <xf numFmtId="0" fontId="101" fillId="0" borderId="0"/>
    <xf numFmtId="0" fontId="102" fillId="0" borderId="0"/>
    <xf numFmtId="0" fontId="6" fillId="0" borderId="0"/>
    <xf numFmtId="0" fontId="6" fillId="0" borderId="0"/>
    <xf numFmtId="0" fontId="103" fillId="0" borderId="0"/>
    <xf numFmtId="0" fontId="25" fillId="41" borderId="0"/>
    <xf numFmtId="0" fontId="26" fillId="41" borderId="0"/>
    <xf numFmtId="0" fontId="60" fillId="42" borderId="0" applyNumberFormat="0" applyBorder="0" applyAlignment="0" applyProtection="0"/>
    <xf numFmtId="0" fontId="71" fillId="43" borderId="0" applyNumberFormat="0" applyBorder="0" applyAlignment="0" applyProtection="0"/>
    <xf numFmtId="0" fontId="60" fillId="44" borderId="0" applyNumberFormat="0" applyBorder="0" applyAlignment="0" applyProtection="0"/>
    <xf numFmtId="0" fontId="71" fillId="45" borderId="0" applyNumberFormat="0" applyBorder="0" applyAlignment="0" applyProtection="0"/>
    <xf numFmtId="0" fontId="60" fillId="46" borderId="0" applyNumberFormat="0" applyBorder="0" applyAlignment="0" applyProtection="0"/>
    <xf numFmtId="0" fontId="71" fillId="47" borderId="0" applyNumberFormat="0" applyBorder="0" applyAlignment="0" applyProtection="0"/>
    <xf numFmtId="0" fontId="60" fillId="42" borderId="0" applyNumberFormat="0" applyBorder="0" applyAlignment="0" applyProtection="0"/>
    <xf numFmtId="0" fontId="71" fillId="48" borderId="0" applyNumberFormat="0" applyBorder="0" applyAlignment="0" applyProtection="0"/>
    <xf numFmtId="0" fontId="60" fillId="49" borderId="0" applyNumberFormat="0" applyBorder="0" applyAlignment="0" applyProtection="0"/>
    <xf numFmtId="0" fontId="71" fillId="49" borderId="0" applyNumberFormat="0" applyBorder="0" applyAlignment="0" applyProtection="0"/>
    <xf numFmtId="0" fontId="60" fillId="44" borderId="0" applyNumberFormat="0" applyBorder="0" applyAlignment="0" applyProtection="0"/>
    <xf numFmtId="0" fontId="71" fillId="44" borderId="0" applyNumberFormat="0" applyBorder="0" applyAlignment="0" applyProtection="0"/>
    <xf numFmtId="0" fontId="27" fillId="41" borderId="0"/>
    <xf numFmtId="0" fontId="60" fillId="50" borderId="0" applyNumberFormat="0" applyBorder="0" applyAlignment="0" applyProtection="0"/>
    <xf numFmtId="0" fontId="71" fillId="51" borderId="0" applyNumberFormat="0" applyBorder="0" applyAlignment="0" applyProtection="0"/>
    <xf numFmtId="0" fontId="60" fillId="53" borderId="0" applyNumberFormat="0" applyBorder="0" applyAlignment="0" applyProtection="0"/>
    <xf numFmtId="0" fontId="71" fillId="53" borderId="0" applyNumberFormat="0" applyBorder="0" applyAlignment="0" applyProtection="0"/>
    <xf numFmtId="0" fontId="60" fillId="54" borderId="0" applyNumberFormat="0" applyBorder="0" applyAlignment="0" applyProtection="0"/>
    <xf numFmtId="0" fontId="71" fillId="55" borderId="0" applyNumberFormat="0" applyBorder="0" applyAlignment="0" applyProtection="0"/>
    <xf numFmtId="0" fontId="60" fillId="50" borderId="0" applyNumberFormat="0" applyBorder="0" applyAlignment="0" applyProtection="0"/>
    <xf numFmtId="0" fontId="71" fillId="48" borderId="0" applyNumberFormat="0" applyBorder="0" applyAlignment="0" applyProtection="0"/>
    <xf numFmtId="0" fontId="60" fillId="51" borderId="0" applyNumberFormat="0" applyBorder="0" applyAlignment="0" applyProtection="0"/>
    <xf numFmtId="0" fontId="71" fillId="51" borderId="0" applyNumberFormat="0" applyBorder="0" applyAlignment="0" applyProtection="0"/>
    <xf numFmtId="0" fontId="60" fillId="44" borderId="0" applyNumberFormat="0" applyBorder="0" applyAlignment="0" applyProtection="0"/>
    <xf numFmtId="0" fontId="71" fillId="56" borderId="0" applyNumberFormat="0" applyBorder="0" applyAlignment="0" applyProtection="0"/>
    <xf numFmtId="0" fontId="104" fillId="57" borderId="0" applyNumberFormat="0" applyBorder="0" applyAlignment="0" applyProtection="0"/>
    <xf numFmtId="0" fontId="122" fillId="58" borderId="0" applyNumberFormat="0" applyBorder="0" applyAlignment="0" applyProtection="0"/>
    <xf numFmtId="0" fontId="104" fillId="53" borderId="0" applyNumberFormat="0" applyBorder="0" applyAlignment="0" applyProtection="0"/>
    <xf numFmtId="0" fontId="122" fillId="53" borderId="0" applyNumberFormat="0" applyBorder="0" applyAlignment="0" applyProtection="0"/>
    <xf numFmtId="0" fontId="104" fillId="54" borderId="0" applyNumberFormat="0" applyBorder="0" applyAlignment="0" applyProtection="0"/>
    <xf numFmtId="0" fontId="122" fillId="55" borderId="0" applyNumberFormat="0" applyBorder="0" applyAlignment="0" applyProtection="0"/>
    <xf numFmtId="0" fontId="104" fillId="59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44" borderId="0" applyNumberFormat="0" applyBorder="0" applyAlignment="0" applyProtection="0"/>
    <xf numFmtId="0" fontId="122" fillId="61" borderId="0" applyNumberFormat="0" applyBorder="0" applyAlignment="0" applyProtection="0"/>
    <xf numFmtId="0" fontId="104" fillId="57" borderId="0" applyNumberFormat="0" applyBorder="0" applyAlignment="0" applyProtection="0"/>
    <xf numFmtId="0" fontId="122" fillId="52" borderId="0" applyNumberFormat="0" applyBorder="0" applyAlignment="0" applyProtection="0"/>
    <xf numFmtId="0" fontId="104" fillId="62" borderId="0" applyNumberFormat="0" applyBorder="0" applyAlignment="0" applyProtection="0"/>
    <xf numFmtId="0" fontId="122" fillId="62" borderId="0" applyNumberFormat="0" applyBorder="0" applyAlignment="0" applyProtection="0"/>
    <xf numFmtId="0" fontId="104" fillId="63" borderId="0" applyNumberFormat="0" applyBorder="0" applyAlignment="0" applyProtection="0"/>
    <xf numFmtId="0" fontId="122" fillId="63" borderId="0" applyNumberFormat="0" applyBorder="0" applyAlignment="0" applyProtection="0"/>
    <xf numFmtId="0" fontId="104" fillId="64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65" borderId="0" applyNumberFormat="0" applyBorder="0" applyAlignment="0" applyProtection="0"/>
    <xf numFmtId="0" fontId="122" fillId="65" borderId="0" applyNumberFormat="0" applyBorder="0" applyAlignment="0" applyProtection="0"/>
    <xf numFmtId="0" fontId="105" fillId="45" borderId="0" applyNumberFormat="0" applyBorder="0" applyAlignment="0" applyProtection="0"/>
    <xf numFmtId="0" fontId="124" fillId="45" borderId="0" applyNumberFormat="0" applyBorder="0" applyAlignment="0" applyProtection="0"/>
    <xf numFmtId="0" fontId="106" fillId="40" borderId="42" applyNumberFormat="0" applyAlignment="0" applyProtection="0"/>
    <xf numFmtId="0" fontId="126" fillId="66" borderId="43" applyNumberFormat="0" applyAlignment="0" applyProtection="0"/>
    <xf numFmtId="0" fontId="107" fillId="59" borderId="44" applyNumberFormat="0" applyAlignment="0" applyProtection="0"/>
    <xf numFmtId="0" fontId="128" fillId="67" borderId="45" applyNumberFormat="0" applyAlignment="0" applyProtection="0"/>
    <xf numFmtId="165" fontId="6" fillId="0" borderId="0" applyFont="0" applyFill="0" applyBorder="0" applyAlignment="0" applyProtection="0"/>
    <xf numFmtId="0" fontId="129" fillId="0" borderId="0"/>
    <xf numFmtId="0" fontId="108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09" fillId="47" borderId="0" applyNumberFormat="0" applyBorder="0" applyAlignment="0" applyProtection="0"/>
    <xf numFmtId="0" fontId="133" fillId="47" borderId="0" applyNumberFormat="0" applyBorder="0" applyAlignment="0" applyProtection="0"/>
    <xf numFmtId="0" fontId="110" fillId="0" borderId="46" applyNumberFormat="0" applyFill="0" applyAlignment="0" applyProtection="0"/>
    <xf numFmtId="0" fontId="111" fillId="0" borderId="47" applyNumberFormat="0" applyFill="0" applyAlignment="0" applyProtection="0"/>
    <xf numFmtId="0" fontId="112" fillId="0" borderId="48" applyNumberFormat="0" applyFill="0" applyAlignment="0" applyProtection="0"/>
    <xf numFmtId="0" fontId="137" fillId="0" borderId="49" applyNumberFormat="0" applyFill="0" applyAlignment="0" applyProtection="0"/>
    <xf numFmtId="0" fontId="11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32" fillId="0" borderId="0" applyProtection="0"/>
    <xf numFmtId="0" fontId="138" fillId="0" borderId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13" fillId="44" borderId="42" applyNumberFormat="0" applyAlignment="0" applyProtection="0"/>
    <xf numFmtId="0" fontId="114" fillId="0" borderId="50" applyNumberFormat="0" applyFill="0" applyAlignment="0" applyProtection="0"/>
    <xf numFmtId="0" fontId="141" fillId="0" borderId="50" applyNumberFormat="0" applyFill="0" applyAlignment="0" applyProtection="0"/>
    <xf numFmtId="0" fontId="6" fillId="0" borderId="0" applyNumberFormat="0" applyFill="0" applyAlignment="0"/>
    <xf numFmtId="0" fontId="115" fillId="54" borderId="0" applyNumberFormat="0" applyBorder="0" applyAlignment="0" applyProtection="0"/>
    <xf numFmtId="0" fontId="143" fillId="54" borderId="0" applyNumberFormat="0" applyBorder="0" applyAlignment="0" applyProtection="0"/>
    <xf numFmtId="0" fontId="116" fillId="0" borderId="0"/>
    <xf numFmtId="0" fontId="116" fillId="0" borderId="0"/>
    <xf numFmtId="0" fontId="116" fillId="0" borderId="0"/>
    <xf numFmtId="0" fontId="5" fillId="0" borderId="0"/>
    <xf numFmtId="0" fontId="72" fillId="0" borderId="0"/>
    <xf numFmtId="0" fontId="19" fillId="0" borderId="0"/>
    <xf numFmtId="0" fontId="5" fillId="0" borderId="0"/>
    <xf numFmtId="0" fontId="117" fillId="0" borderId="0"/>
    <xf numFmtId="0" fontId="6" fillId="0" borderId="0"/>
    <xf numFmtId="0" fontId="5" fillId="0" borderId="0"/>
    <xf numFmtId="0" fontId="6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7" fillId="46" borderId="32" applyNumberFormat="0" applyFont="0" applyAlignment="0" applyProtection="0"/>
    <xf numFmtId="0" fontId="71" fillId="46" borderId="51" applyNumberFormat="0" applyFont="0" applyAlignment="0" applyProtection="0"/>
    <xf numFmtId="0" fontId="118" fillId="40" borderId="43" applyNumberFormat="0" applyAlignment="0" applyProtection="0"/>
    <xf numFmtId="0" fontId="146" fillId="66" borderId="42" applyNumberFormat="0" applyAlignment="0" applyProtection="0"/>
    <xf numFmtId="9" fontId="7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53" applyNumberFormat="0" applyFill="0" applyAlignment="0" applyProtection="0"/>
    <xf numFmtId="0" fontId="1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03" fillId="0" borderId="0"/>
    <xf numFmtId="0" fontId="103" fillId="0" borderId="0" applyFill="0" applyBorder="0" applyAlignment="0"/>
    <xf numFmtId="9" fontId="154" fillId="0" borderId="6" applyNumberFormat="0" applyBorder="0"/>
    <xf numFmtId="0" fontId="145" fillId="40" borderId="43" applyNumberFormat="0" applyAlignment="0" applyProtection="0"/>
    <xf numFmtId="0" fontId="103" fillId="46" borderId="52" applyNumberFormat="0" applyFont="0" applyAlignment="0" applyProtection="0"/>
    <xf numFmtId="0" fontId="6" fillId="0" borderId="0"/>
    <xf numFmtId="0" fontId="6" fillId="0" borderId="0"/>
    <xf numFmtId="194" fontId="157" fillId="0" borderId="0"/>
    <xf numFmtId="37" fontId="156" fillId="0" borderId="0"/>
    <xf numFmtId="0" fontId="155" fillId="0" borderId="0"/>
    <xf numFmtId="0" fontId="142" fillId="54" borderId="0" applyNumberFormat="0" applyBorder="0" applyAlignment="0" applyProtection="0"/>
    <xf numFmtId="0" fontId="140" fillId="0" borderId="50" applyNumberFormat="0" applyFill="0" applyAlignment="0" applyProtection="0"/>
    <xf numFmtId="0" fontId="103" fillId="0" borderId="0" applyFill="0" applyBorder="0" applyAlignment="0"/>
    <xf numFmtId="0" fontId="153" fillId="44" borderId="42" applyNumberFormat="0" applyAlignment="0" applyProtection="0"/>
    <xf numFmtId="0" fontId="152" fillId="0" borderId="0" applyProtection="0"/>
    <xf numFmtId="0" fontId="138" fillId="0" borderId="0" applyProtection="0"/>
    <xf numFmtId="0" fontId="136" fillId="0" borderId="0" applyNumberFormat="0" applyFill="0" applyBorder="0" applyAlignment="0" applyProtection="0"/>
    <xf numFmtId="0" fontId="136" fillId="0" borderId="48" applyNumberFormat="0" applyFill="0" applyAlignment="0" applyProtection="0"/>
    <xf numFmtId="0" fontId="135" fillId="0" borderId="47" applyNumberFormat="0" applyFill="0" applyAlignment="0" applyProtection="0"/>
    <xf numFmtId="0" fontId="134" fillId="0" borderId="46" applyNumberFormat="0" applyFill="0" applyAlignment="0" applyProtection="0"/>
    <xf numFmtId="0" fontId="103" fillId="0" borderId="0" applyFill="0" applyBorder="0" applyAlignment="0"/>
    <xf numFmtId="0" fontId="132" fillId="47" borderId="0" applyNumberFormat="0" applyBorder="0" applyAlignment="0" applyProtection="0"/>
    <xf numFmtId="0" fontId="130" fillId="0" borderId="0" applyNumberFormat="0" applyFill="0" applyBorder="0" applyAlignment="0" applyProtection="0"/>
    <xf numFmtId="0" fontId="127" fillId="42" borderId="44" applyNumberFormat="0" applyAlignment="0" applyProtection="0"/>
    <xf numFmtId="165" fontId="6" fillId="0" borderId="0" quotePrefix="1" applyFont="0" applyFill="0" applyBorder="0" applyAlignment="0">
      <protection locked="0"/>
    </xf>
    <xf numFmtId="0" fontId="125" fillId="40" borderId="42" applyNumberFormat="0" applyAlignment="0" applyProtection="0"/>
    <xf numFmtId="0" fontId="103" fillId="0" borderId="0" applyFill="0" applyBorder="0" applyAlignment="0"/>
    <xf numFmtId="0" fontId="123" fillId="45" borderId="0" applyNumberFormat="0" applyBorder="0" applyAlignment="0" applyProtection="0"/>
    <xf numFmtId="0" fontId="121" fillId="65" borderId="0" applyNumberFormat="0" applyBorder="0" applyAlignment="0" applyProtection="0"/>
    <xf numFmtId="0" fontId="121" fillId="57" borderId="0" applyNumberFormat="0" applyBorder="0" applyAlignment="0" applyProtection="0"/>
    <xf numFmtId="0" fontId="121" fillId="64" borderId="0" applyNumberFormat="0" applyBorder="0" applyAlignment="0" applyProtection="0"/>
    <xf numFmtId="0" fontId="121" fillId="63" borderId="0" applyNumberFormat="0" applyBorder="0" applyAlignment="0" applyProtection="0"/>
    <xf numFmtId="0" fontId="121" fillId="62" borderId="0" applyNumberFormat="0" applyBorder="0" applyAlignment="0" applyProtection="0"/>
    <xf numFmtId="0" fontId="121" fillId="57" borderId="0" applyNumberFormat="0" applyBorder="0" applyAlignment="0" applyProtection="0"/>
    <xf numFmtId="0" fontId="121" fillId="44" borderId="0" applyNumberFormat="0" applyBorder="0" applyAlignment="0" applyProtection="0"/>
    <xf numFmtId="0" fontId="121" fillId="57" borderId="0" applyNumberFormat="0" applyBorder="0" applyAlignment="0" applyProtection="0"/>
    <xf numFmtId="0" fontId="121" fillId="42" borderId="0" applyNumberFormat="0" applyBorder="0" applyAlignment="0" applyProtection="0"/>
    <xf numFmtId="0" fontId="121" fillId="54" borderId="0" applyNumberFormat="0" applyBorder="0" applyAlignment="0" applyProtection="0"/>
    <xf numFmtId="0" fontId="121" fillId="53" borderId="0" applyNumberFormat="0" applyBorder="0" applyAlignment="0" applyProtection="0"/>
    <xf numFmtId="0" fontId="121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4" borderId="0" applyNumberFormat="0" applyBorder="0" applyAlignment="0" applyProtection="0"/>
    <xf numFmtId="0" fontId="5" fillId="53" borderId="0" applyNumberFormat="0" applyBorder="0" applyAlignment="0" applyProtection="0"/>
    <xf numFmtId="0" fontId="5" fillId="52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103" fillId="0" borderId="0" applyFill="0" applyBorder="0" applyAlignment="0"/>
    <xf numFmtId="0" fontId="147" fillId="0" borderId="0" applyNumberFormat="0" applyFill="0" applyBorder="0" applyAlignment="0" applyProtection="0"/>
    <xf numFmtId="0" fontId="149" fillId="0" borderId="53" applyNumberFormat="0" applyFill="0" applyAlignment="0" applyProtection="0"/>
    <xf numFmtId="0" fontId="150" fillId="0" borderId="0" applyNumberFormat="0" applyFill="0" applyBorder="0" applyAlignment="0" applyProtection="0"/>
    <xf numFmtId="0" fontId="113" fillId="44" borderId="42" applyNumberFormat="0" applyAlignment="0" applyProtection="0"/>
    <xf numFmtId="0" fontId="6" fillId="0" borderId="0"/>
    <xf numFmtId="0" fontId="113" fillId="44" borderId="42" applyNumberFormat="0" applyAlignment="0" applyProtection="0"/>
    <xf numFmtId="0" fontId="159" fillId="0" borderId="0"/>
    <xf numFmtId="0" fontId="25" fillId="2" borderId="0" applyProtection="0"/>
    <xf numFmtId="0" fontId="26" fillId="2" borderId="0" applyProtection="0"/>
    <xf numFmtId="0" fontId="5" fillId="43" borderId="0" applyNumberFormat="0" applyBorder="0" applyAlignment="0" applyProtection="0"/>
    <xf numFmtId="0" fontId="5" fillId="43" borderId="0" applyFont="0" applyFill="0"/>
    <xf numFmtId="0" fontId="5" fillId="45" borderId="0" applyNumberFormat="0" applyBorder="0" applyAlignment="0" applyProtection="0"/>
    <xf numFmtId="0" fontId="5" fillId="45" borderId="0" applyFont="0" applyFill="0"/>
    <xf numFmtId="0" fontId="5" fillId="47" borderId="0" applyNumberFormat="0" applyBorder="0" applyAlignment="0" applyProtection="0"/>
    <xf numFmtId="0" fontId="5" fillId="47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49" borderId="0" applyFont="0" applyFill="0"/>
    <xf numFmtId="0" fontId="5" fillId="44" borderId="0" applyFont="0" applyFill="0"/>
    <xf numFmtId="0" fontId="27" fillId="2" borderId="0" applyProtection="0"/>
    <xf numFmtId="0" fontId="28" fillId="0" borderId="0" applyProtection="0">
      <alignment wrapText="1"/>
    </xf>
    <xf numFmtId="0" fontId="5" fillId="51" borderId="0" applyNumberFormat="0" applyBorder="0" applyAlignment="0" applyProtection="0"/>
    <xf numFmtId="0" fontId="5" fillId="51" borderId="0" applyFont="0" applyFill="0"/>
    <xf numFmtId="0" fontId="5" fillId="53" borderId="0" applyFont="0" applyFill="0"/>
    <xf numFmtId="0" fontId="5" fillId="55" borderId="0" applyNumberFormat="0" applyBorder="0" applyAlignment="0" applyProtection="0"/>
    <xf numFmtId="0" fontId="5" fillId="55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51" borderId="0" applyFont="0" applyFill="0"/>
    <xf numFmtId="0" fontId="5" fillId="56" borderId="0" applyNumberFormat="0" applyBorder="0" applyAlignment="0" applyProtection="0"/>
    <xf numFmtId="0" fontId="5" fillId="56" borderId="0" applyFont="0" applyFill="0"/>
    <xf numFmtId="0" fontId="121" fillId="58" borderId="0" applyNumberFormat="0" applyBorder="0" applyAlignment="0" applyProtection="0"/>
    <xf numFmtId="0" fontId="121" fillId="58" borderId="0" applyFont="0" applyFill="0"/>
    <xf numFmtId="0" fontId="121" fillId="53" borderId="0" applyFont="0" applyFill="0"/>
    <xf numFmtId="0" fontId="121" fillId="55" borderId="0" applyNumberFormat="0" applyBorder="0" applyAlignment="0" applyProtection="0"/>
    <xf numFmtId="0" fontId="121" fillId="55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1" borderId="0" applyNumberFormat="0" applyBorder="0" applyAlignment="0" applyProtection="0"/>
    <xf numFmtId="0" fontId="121" fillId="61" borderId="0" applyFont="0" applyFill="0"/>
    <xf numFmtId="0" fontId="121" fillId="52" borderId="0" applyNumberFormat="0" applyBorder="0" applyAlignment="0" applyProtection="0"/>
    <xf numFmtId="0" fontId="121" fillId="52" borderId="0" applyFont="0" applyFill="0"/>
    <xf numFmtId="0" fontId="121" fillId="62" borderId="0" applyFont="0" applyFill="0"/>
    <xf numFmtId="0" fontId="121" fillId="63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5" borderId="0" applyFont="0" applyFill="0"/>
    <xf numFmtId="0" fontId="123" fillId="45" borderId="0" applyFont="0" applyFill="0"/>
    <xf numFmtId="0" fontId="6" fillId="0" borderId="0" applyProtection="0"/>
    <xf numFmtId="0" fontId="6" fillId="0" borderId="0" applyProtection="0"/>
    <xf numFmtId="0" fontId="125" fillId="66" borderId="43" applyNumberFormat="0" applyAlignment="0" applyProtection="0"/>
    <xf numFmtId="0" fontId="125" fillId="66" borderId="43" applyFont="0" applyFill="0" applyBorder="0"/>
    <xf numFmtId="0" fontId="127" fillId="67" borderId="45" applyNumberFormat="0" applyAlignment="0" applyProtection="0"/>
    <xf numFmtId="0" fontId="127" fillId="67" borderId="45" applyFont="0" applyFill="0" applyBorder="0"/>
    <xf numFmtId="165" fontId="159" fillId="0" borderId="0" applyFont="0" applyFill="0" applyBorder="0" applyAlignment="0" applyProtection="0"/>
    <xf numFmtId="165" fontId="5" fillId="0" borderId="0" applyProtection="0"/>
    <xf numFmtId="3" fontId="5" fillId="0" borderId="0" applyProtection="0"/>
    <xf numFmtId="3" fontId="5" fillId="0" borderId="0" applyProtection="0"/>
    <xf numFmtId="3" fontId="5" fillId="0" borderId="0" applyProtection="0"/>
    <xf numFmtId="172" fontId="5" fillId="0" borderId="0" applyProtection="0"/>
    <xf numFmtId="172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160" fillId="0" borderId="0" applyNumberFormat="0" applyFill="0" applyBorder="0" applyAlignment="0" applyProtection="0"/>
    <xf numFmtId="0" fontId="160" fillId="0" borderId="0" applyFont="0"/>
    <xf numFmtId="2" fontId="5" fillId="0" borderId="0" applyProtection="0"/>
    <xf numFmtId="2" fontId="5" fillId="0" borderId="0" applyProtection="0"/>
    <xf numFmtId="2" fontId="5" fillId="0" borderId="0" applyProtection="0"/>
    <xf numFmtId="0" fontId="132" fillId="47" borderId="0" applyFont="0" applyFill="0"/>
    <xf numFmtId="0" fontId="161" fillId="0" borderId="47" applyNumberFormat="0" applyFill="0" applyAlignment="0" applyProtection="0"/>
    <xf numFmtId="0" fontId="161" fillId="0" borderId="47" applyFont="0" applyBorder="0"/>
    <xf numFmtId="0" fontId="162" fillId="0" borderId="54" applyNumberFormat="0" applyFill="0" applyAlignment="0" applyProtection="0"/>
    <xf numFmtId="0" fontId="162" fillId="0" borderId="54" applyFont="0" applyBorder="0"/>
    <xf numFmtId="0" fontId="163" fillId="0" borderId="49" applyNumberFormat="0" applyFill="0" applyAlignment="0" applyProtection="0"/>
    <xf numFmtId="0" fontId="163" fillId="0" borderId="49" applyFont="0" applyBorder="0"/>
    <xf numFmtId="0" fontId="163" fillId="0" borderId="0" applyNumberFormat="0" applyFill="0" applyBorder="0" applyAlignment="0" applyProtection="0"/>
    <xf numFmtId="0" fontId="163" fillId="0" borderId="0" applyFont="0"/>
    <xf numFmtId="0" fontId="32" fillId="0" borderId="0" applyProtection="0"/>
    <xf numFmtId="0" fontId="31" fillId="0" borderId="0" applyProtection="0"/>
    <xf numFmtId="0" fontId="31" fillId="0" borderId="0" applyProtection="0"/>
    <xf numFmtId="0" fontId="164" fillId="44" borderId="43" applyNumberFormat="0" applyAlignment="0" applyProtection="0"/>
    <xf numFmtId="0" fontId="164" fillId="44" borderId="43" applyFont="0" applyFill="0" applyBorder="0"/>
    <xf numFmtId="0" fontId="6" fillId="0" borderId="0" applyProtection="0"/>
    <xf numFmtId="0" fontId="6" fillId="0" borderId="0" applyProtection="0"/>
    <xf numFmtId="0" fontId="140" fillId="0" borderId="50" applyFont="0" applyBorder="0"/>
    <xf numFmtId="0" fontId="5" fillId="0" borderId="0" applyProtection="0"/>
    <xf numFmtId="0" fontId="165" fillId="54" borderId="0" applyNumberFormat="0" applyBorder="0" applyAlignment="0" applyProtection="0"/>
    <xf numFmtId="0" fontId="165" fillId="54" borderId="0" applyFont="0" applyFill="0"/>
    <xf numFmtId="0" fontId="8" fillId="0" borderId="0" applyProtection="0"/>
    <xf numFmtId="0" fontId="8" fillId="0" borderId="0" applyProtection="0"/>
    <xf numFmtId="0" fontId="8" fillId="0" borderId="0"/>
    <xf numFmtId="194" fontId="72" fillId="0" borderId="0"/>
    <xf numFmtId="177" fontId="36" fillId="0" borderId="0" applyProtection="0"/>
    <xf numFmtId="194" fontId="167" fillId="0" borderId="0"/>
    <xf numFmtId="0" fontId="6" fillId="0" borderId="0" applyProtection="0"/>
    <xf numFmtId="0" fontId="5" fillId="0" borderId="0" applyProtection="0"/>
    <xf numFmtId="0" fontId="6" fillId="0" borderId="0" applyProtection="0"/>
    <xf numFmtId="0" fontId="158" fillId="0" borderId="0" applyProtection="0"/>
    <xf numFmtId="0" fontId="158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>
      <alignment vertical="center"/>
    </xf>
    <xf numFmtId="0" fontId="5" fillId="0" borderId="0"/>
    <xf numFmtId="0" fontId="5" fillId="0" borderId="0" applyNumberFormat="0" applyFont="0" applyFill="0" applyBorder="0" applyAlignment="0" applyProtection="0"/>
    <xf numFmtId="0" fontId="158" fillId="0" borderId="0" applyProtection="0"/>
    <xf numFmtId="0" fontId="158" fillId="0" borderId="0" applyProtection="0"/>
    <xf numFmtId="0" fontId="168" fillId="0" borderId="0" applyProtection="0"/>
    <xf numFmtId="0" fontId="169" fillId="0" borderId="0" applyProtection="0"/>
    <xf numFmtId="0" fontId="67" fillId="0" borderId="0"/>
    <xf numFmtId="0" fontId="167" fillId="0" borderId="0" applyProtection="0"/>
    <xf numFmtId="0" fontId="6" fillId="0" borderId="0" applyProtection="0"/>
    <xf numFmtId="0" fontId="167" fillId="0" borderId="0" applyProtection="0"/>
    <xf numFmtId="0" fontId="67" fillId="0" borderId="0"/>
    <xf numFmtId="0" fontId="67" fillId="0" borderId="0"/>
    <xf numFmtId="0" fontId="6" fillId="0" borderId="0" applyProtection="0"/>
    <xf numFmtId="0" fontId="5" fillId="0" borderId="0" applyProtection="0"/>
    <xf numFmtId="0" fontId="5" fillId="0" borderId="0" applyProtection="0"/>
    <xf numFmtId="0" fontId="8" fillId="0" borderId="0" applyProtection="0"/>
    <xf numFmtId="0" fontId="8" fillId="0" borderId="0" applyProtection="0"/>
    <xf numFmtId="0" fontId="62" fillId="0" borderId="0" applyProtection="0"/>
    <xf numFmtId="0" fontId="6" fillId="0" borderId="0" applyProtection="0"/>
    <xf numFmtId="0" fontId="158" fillId="0" borderId="0" applyProtection="0"/>
    <xf numFmtId="0" fontId="8" fillId="0" borderId="0" applyProtection="0"/>
    <xf numFmtId="0" fontId="167" fillId="0" borderId="0" applyProtection="0"/>
    <xf numFmtId="0" fontId="5" fillId="0" borderId="0"/>
    <xf numFmtId="0" fontId="6" fillId="0" borderId="0" applyProtection="0"/>
    <xf numFmtId="0" fontId="5" fillId="0" borderId="0"/>
    <xf numFmtId="0" fontId="5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5" fillId="0" borderId="0" applyProtection="0"/>
    <xf numFmtId="0" fontId="5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5" fillId="0" borderId="0" applyProtection="0"/>
    <xf numFmtId="0" fontId="62" fillId="0" borderId="0" applyProtection="0"/>
    <xf numFmtId="0" fontId="6" fillId="0" borderId="0" applyProtection="0"/>
    <xf numFmtId="0" fontId="6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6" fillId="0" borderId="0"/>
    <xf numFmtId="0" fontId="170" fillId="0" borderId="0"/>
    <xf numFmtId="0" fontId="6" fillId="0" borderId="0" applyProtection="0"/>
    <xf numFmtId="0" fontId="6" fillId="0" borderId="0" applyProtection="0"/>
    <xf numFmtId="0" fontId="6" fillId="0" borderId="0" applyProtection="0"/>
    <xf numFmtId="0" fontId="170" fillId="0" borderId="0"/>
    <xf numFmtId="0" fontId="5" fillId="0" borderId="0" applyProtection="0"/>
    <xf numFmtId="0" fontId="170" fillId="0" borderId="0"/>
    <xf numFmtId="0" fontId="5" fillId="46" borderId="51" applyNumberFormat="0" applyFont="0" applyAlignment="0" applyProtection="0"/>
    <xf numFmtId="0" fontId="5" fillId="46" borderId="51" applyFill="0" applyBorder="0"/>
    <xf numFmtId="0" fontId="166" fillId="66" borderId="42" applyNumberFormat="0" applyAlignment="0" applyProtection="0"/>
    <xf numFmtId="0" fontId="166" fillId="66" borderId="42" applyFont="0" applyFill="0" applyBorder="0"/>
    <xf numFmtId="9" fontId="5" fillId="0" borderId="0" applyProtection="0"/>
    <xf numFmtId="9" fontId="5" fillId="0" borderId="0" applyProtection="0"/>
    <xf numFmtId="9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148" fillId="0" borderId="0" applyFont="0"/>
    <xf numFmtId="0" fontId="149" fillId="0" borderId="55" applyNumberFormat="0" applyFill="0" applyAlignment="0" applyProtection="0"/>
    <xf numFmtId="0" fontId="149" fillId="0" borderId="55" applyFont="0" applyBorder="0"/>
    <xf numFmtId="0" fontId="150" fillId="0" borderId="0" applyFont="0"/>
    <xf numFmtId="0" fontId="159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164" fillId="44" borderId="43" applyNumberFormat="0" applyAlignment="0" applyProtection="0"/>
    <xf numFmtId="0" fontId="5" fillId="0" borderId="0" applyNumberFormat="0" applyFont="0" applyFill="0" applyBorder="0" applyAlignment="0" applyProtection="0"/>
    <xf numFmtId="0" fontId="67" fillId="0" borderId="0"/>
    <xf numFmtId="0" fontId="159" fillId="0" borderId="0"/>
    <xf numFmtId="0" fontId="6" fillId="0" borderId="0" applyFill="0" applyBorder="0" applyAlignment="0"/>
    <xf numFmtId="196" fontId="172" fillId="0" borderId="0" applyFont="0" applyFill="0" applyBorder="0" applyAlignment="0" applyProtection="0"/>
    <xf numFmtId="16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44" fillId="0" borderId="0">
      <alignment vertical="top" wrapText="1"/>
    </xf>
    <xf numFmtId="0" fontId="6" fillId="0" borderId="0" applyFill="0" applyBorder="0" applyAlignment="0"/>
    <xf numFmtId="0" fontId="164" fillId="44" borderId="43" applyNumberFormat="0" applyAlignment="0" applyProtection="0"/>
    <xf numFmtId="0" fontId="6" fillId="0" borderId="0" applyFill="0" applyBorder="0" applyAlignment="0"/>
    <xf numFmtId="0" fontId="5" fillId="0" borderId="0" applyNumberFormat="0" applyFont="0" applyFill="0" applyBorder="0" applyAlignment="0" applyProtection="0"/>
    <xf numFmtId="0" fontId="6" fillId="0" borderId="0"/>
    <xf numFmtId="0" fontId="116" fillId="0" borderId="0"/>
    <xf numFmtId="0" fontId="6" fillId="0" borderId="0"/>
    <xf numFmtId="0" fontId="6" fillId="0" borderId="0"/>
    <xf numFmtId="0" fontId="6" fillId="0" borderId="0" applyFill="0" applyBorder="0" applyAlignment="0"/>
    <xf numFmtId="0" fontId="6" fillId="68" borderId="0"/>
    <xf numFmtId="0" fontId="173" fillId="0" borderId="0"/>
    <xf numFmtId="0" fontId="6" fillId="0" borderId="0" applyFill="0" applyBorder="0" applyAlignment="0"/>
    <xf numFmtId="195" fontId="174" fillId="0" borderId="17">
      <alignment horizontal="left" vertical="top"/>
    </xf>
    <xf numFmtId="191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0" fontId="6" fillId="0" borderId="0"/>
    <xf numFmtId="0" fontId="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6" fillId="42" borderId="0" applyNumberFormat="0" applyBorder="0" applyAlignment="0" applyProtection="0"/>
    <xf numFmtId="0" fontId="176" fillId="44" borderId="0" applyNumberFormat="0" applyBorder="0" applyAlignment="0" applyProtection="0"/>
    <xf numFmtId="0" fontId="176" fillId="46" borderId="0" applyNumberFormat="0" applyBorder="0" applyAlignment="0" applyProtection="0"/>
    <xf numFmtId="0" fontId="176" fillId="42" borderId="0" applyNumberFormat="0" applyBorder="0" applyAlignment="0" applyProtection="0"/>
    <xf numFmtId="0" fontId="176" fillId="49" borderId="0" applyNumberFormat="0" applyBorder="0" applyAlignment="0" applyProtection="0"/>
    <xf numFmtId="0" fontId="176" fillId="44" borderId="0" applyNumberFormat="0" applyBorder="0" applyAlignment="0" applyProtection="0"/>
    <xf numFmtId="0" fontId="176" fillId="42" borderId="0" applyNumberFormat="0" applyBorder="0" applyAlignment="0" applyProtection="0"/>
    <xf numFmtId="0" fontId="176" fillId="53" borderId="0" applyNumberFormat="0" applyBorder="0" applyAlignment="0" applyProtection="0"/>
    <xf numFmtId="0" fontId="176" fillId="54" borderId="0" applyNumberFormat="0" applyBorder="0" applyAlignment="0" applyProtection="0"/>
    <xf numFmtId="0" fontId="176" fillId="52" borderId="0" applyNumberFormat="0" applyBorder="0" applyAlignment="0" applyProtection="0"/>
    <xf numFmtId="0" fontId="176" fillId="51" borderId="0" applyNumberFormat="0" applyBorder="0" applyAlignment="0" applyProtection="0"/>
    <xf numFmtId="0" fontId="176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9" borderId="0" applyNumberFormat="0" applyBorder="0" applyAlignment="0" applyProtection="0"/>
    <xf numFmtId="0" fontId="177" fillId="57" borderId="0" applyNumberFormat="0" applyBorder="0" applyAlignment="0" applyProtection="0"/>
    <xf numFmtId="0" fontId="177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62" borderId="0" applyNumberFormat="0" applyBorder="0" applyAlignment="0" applyProtection="0"/>
    <xf numFmtId="0" fontId="177" fillId="63" borderId="0" applyNumberFormat="0" applyBorder="0" applyAlignment="0" applyProtection="0"/>
    <xf numFmtId="0" fontId="177" fillId="64" borderId="0" applyNumberFormat="0" applyBorder="0" applyAlignment="0" applyProtection="0"/>
    <xf numFmtId="0" fontId="177" fillId="57" borderId="0" applyNumberFormat="0" applyBorder="0" applyAlignment="0" applyProtection="0"/>
    <xf numFmtId="0" fontId="177" fillId="65" borderId="0" applyNumberFormat="0" applyBorder="0" applyAlignment="0" applyProtection="0"/>
    <xf numFmtId="0" fontId="178" fillId="45" borderId="0" applyNumberFormat="0" applyBorder="0" applyAlignment="0" applyProtection="0"/>
    <xf numFmtId="0" fontId="175" fillId="0" borderId="0" applyFill="0" applyBorder="0" applyAlignment="0"/>
    <xf numFmtId="0" fontId="179" fillId="40" borderId="42" applyNumberFormat="0" applyAlignment="0" applyProtection="0"/>
    <xf numFmtId="0" fontId="180" fillId="59" borderId="44" applyNumberFormat="0" applyAlignment="0" applyProtection="0"/>
    <xf numFmtId="0" fontId="175" fillId="0" borderId="0" applyFill="0" applyBorder="0" applyAlignment="0"/>
    <xf numFmtId="0" fontId="181" fillId="0" borderId="0" applyNumberFormat="0" applyFill="0" applyBorder="0" applyAlignment="0" applyProtection="0"/>
    <xf numFmtId="0" fontId="182" fillId="47" borderId="0" applyNumberFormat="0" applyBorder="0" applyAlignment="0" applyProtection="0"/>
    <xf numFmtId="0" fontId="183" fillId="0" borderId="48" applyNumberFormat="0" applyFill="0" applyAlignment="0" applyProtection="0"/>
    <xf numFmtId="0" fontId="184" fillId="0" borderId="56" applyNumberFormat="0" applyFill="0" applyAlignment="0" applyProtection="0"/>
    <xf numFmtId="0" fontId="183" fillId="0" borderId="0" applyNumberFormat="0" applyFill="0" applyBorder="0" applyAlignment="0" applyProtection="0"/>
    <xf numFmtId="0" fontId="185" fillId="0" borderId="0" applyProtection="0"/>
    <xf numFmtId="0" fontId="186" fillId="0" borderId="0" applyProtection="0"/>
    <xf numFmtId="0" fontId="187" fillId="0" borderId="0" applyNumberFormat="0" applyFill="0" applyBorder="0" applyAlignment="0" applyProtection="0">
      <alignment vertical="top"/>
      <protection locked="0"/>
    </xf>
    <xf numFmtId="0" fontId="188" fillId="44" borderId="42" applyNumberFormat="0" applyAlignment="0" applyProtection="0"/>
    <xf numFmtId="0" fontId="175" fillId="0" borderId="0" applyFill="0" applyBorder="0" applyAlignment="0"/>
    <xf numFmtId="0" fontId="189" fillId="0" borderId="50" applyNumberFormat="0" applyFill="0" applyAlignment="0" applyProtection="0"/>
    <xf numFmtId="0" fontId="191" fillId="54" borderId="0" applyNumberFormat="0" applyBorder="0" applyAlignment="0" applyProtection="0"/>
    <xf numFmtId="0" fontId="192" fillId="0" borderId="0"/>
    <xf numFmtId="37" fontId="193" fillId="0" borderId="0"/>
    <xf numFmtId="194" fontId="194" fillId="0" borderId="0"/>
    <xf numFmtId="0" fontId="195" fillId="0" borderId="0" applyProtection="0"/>
    <xf numFmtId="0" fontId="196" fillId="0" borderId="0" applyProtection="0"/>
    <xf numFmtId="0" fontId="194" fillId="0" borderId="0" applyProtection="0"/>
    <xf numFmtId="0" fontId="194" fillId="0" borderId="0" applyProtection="0"/>
    <xf numFmtId="0" fontId="194" fillId="0" borderId="0" applyProtection="0"/>
    <xf numFmtId="0" fontId="170" fillId="0" borderId="0"/>
    <xf numFmtId="0" fontId="175" fillId="46" borderId="32" applyNumberFormat="0" applyFont="0" applyAlignment="0" applyProtection="0"/>
    <xf numFmtId="0" fontId="197" fillId="40" borderId="43" applyNumberFormat="0" applyAlignment="0" applyProtection="0"/>
    <xf numFmtId="9" fontId="190" fillId="0" borderId="6" applyNumberFormat="0" applyBorder="0"/>
    <xf numFmtId="0" fontId="175" fillId="0" borderId="0" applyFill="0" applyBorder="0" applyAlignment="0"/>
    <xf numFmtId="0" fontId="175" fillId="0" borderId="0" applyFill="0" applyBorder="0" applyAlignment="0"/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/>
    <xf numFmtId="0" fontId="47" fillId="0" borderId="0"/>
    <xf numFmtId="0" fontId="5" fillId="0" borderId="0"/>
    <xf numFmtId="0" fontId="200" fillId="0" borderId="0"/>
    <xf numFmtId="0" fontId="201" fillId="0" borderId="0"/>
    <xf numFmtId="0" fontId="201" fillId="0" borderId="0" applyFill="0" applyBorder="0" applyAlignment="0"/>
    <xf numFmtId="0" fontId="201" fillId="0" borderId="0" applyFill="0" applyBorder="0" applyAlignment="0"/>
    <xf numFmtId="0" fontId="202" fillId="0" borderId="0" applyProtection="0"/>
    <xf numFmtId="0" fontId="203" fillId="0" borderId="0" applyProtection="0"/>
    <xf numFmtId="0" fontId="188" fillId="44" borderId="42" applyNumberFormat="0" applyAlignment="0" applyProtection="0"/>
    <xf numFmtId="0" fontId="201" fillId="0" borderId="0" applyFill="0" applyBorder="0" applyAlignment="0"/>
    <xf numFmtId="0" fontId="205" fillId="0" borderId="0"/>
    <xf numFmtId="37" fontId="206" fillId="0" borderId="0"/>
    <xf numFmtId="194" fontId="207" fillId="0" borderId="0"/>
    <xf numFmtId="0" fontId="208" fillId="0" borderId="0" applyProtection="0"/>
    <xf numFmtId="0" fontId="209" fillId="0" borderId="0" applyProtection="0"/>
    <xf numFmtId="0" fontId="207" fillId="0" borderId="0" applyProtection="0"/>
    <xf numFmtId="0" fontId="207" fillId="0" borderId="0" applyProtection="0"/>
    <xf numFmtId="0" fontId="207" fillId="0" borderId="0" applyProtection="0"/>
    <xf numFmtId="0" fontId="201" fillId="46" borderId="32" applyNumberFormat="0" applyFont="0" applyAlignment="0" applyProtection="0"/>
    <xf numFmtId="9" fontId="204" fillId="0" borderId="6" applyNumberFormat="0" applyBorder="0"/>
    <xf numFmtId="0" fontId="201" fillId="0" borderId="0" applyFill="0" applyBorder="0" applyAlignment="0"/>
    <xf numFmtId="0" fontId="201" fillId="0" borderId="0" applyFill="0" applyBorder="0" applyAlignment="0"/>
    <xf numFmtId="0" fontId="67" fillId="0" borderId="0"/>
    <xf numFmtId="0" fontId="4" fillId="0" borderId="0"/>
    <xf numFmtId="0" fontId="67" fillId="0" borderId="0"/>
    <xf numFmtId="165" fontId="6" fillId="0" borderId="0" quotePrefix="1" applyFont="0" applyFill="0" applyBorder="0" applyAlignment="0">
      <protection locked="0"/>
    </xf>
    <xf numFmtId="0" fontId="77" fillId="0" borderId="0"/>
    <xf numFmtId="0" fontId="211" fillId="0" borderId="0"/>
    <xf numFmtId="0" fontId="211" fillId="0" borderId="0"/>
    <xf numFmtId="0" fontId="212" fillId="0" borderId="0"/>
    <xf numFmtId="0" fontId="6" fillId="0" borderId="0"/>
    <xf numFmtId="0" fontId="212" fillId="0" borderId="0"/>
    <xf numFmtId="0" fontId="47" fillId="0" borderId="0"/>
    <xf numFmtId="0" fontId="6" fillId="0" borderId="0"/>
    <xf numFmtId="0" fontId="213" fillId="0" borderId="0"/>
    <xf numFmtId="0" fontId="19" fillId="0" borderId="0"/>
    <xf numFmtId="0" fontId="170" fillId="0" borderId="0"/>
    <xf numFmtId="0" fontId="6" fillId="0" borderId="0"/>
    <xf numFmtId="0" fontId="72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9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>
      <alignment vertical="center"/>
    </xf>
    <xf numFmtId="0" fontId="5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1" fillId="0" borderId="0"/>
    <xf numFmtId="0" fontId="101" fillId="0" borderId="0"/>
    <xf numFmtId="0" fontId="21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212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>
      <alignment horizontal="right"/>
    </xf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16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ill="0" applyBorder="0" applyAlignment="0"/>
    <xf numFmtId="2" fontId="6" fillId="0" borderId="0" applyFont="0" applyFill="0" applyBorder="0" applyAlignment="0" applyProtection="0"/>
    <xf numFmtId="0" fontId="6" fillId="0" borderId="0" applyFill="0" applyBorder="0" applyAlignment="0"/>
    <xf numFmtId="191" fontId="6" fillId="0" borderId="5"/>
    <xf numFmtId="0" fontId="6" fillId="0" borderId="0" applyNumberFormat="0" applyFill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7" applyNumberFormat="0" applyFont="0" applyFill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7" fillId="0" borderId="0"/>
    <xf numFmtId="0" fontId="6" fillId="0" borderId="0"/>
    <xf numFmtId="0" fontId="3" fillId="0" borderId="0"/>
    <xf numFmtId="0" fontId="2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5" fillId="0" borderId="0"/>
    <xf numFmtId="0" fontId="101" fillId="0" borderId="0"/>
  </cellStyleXfs>
  <cellXfs count="198">
    <xf numFmtId="0" fontId="0" fillId="0" borderId="0" xfId="0"/>
    <xf numFmtId="0" fontId="62" fillId="0" borderId="0" xfId="0" applyFont="1"/>
    <xf numFmtId="0" fontId="7" fillId="0" borderId="0" xfId="113" applyFont="1"/>
    <xf numFmtId="0" fontId="8" fillId="0" borderId="0" xfId="113" applyFont="1"/>
    <xf numFmtId="14" fontId="7" fillId="0" borderId="0" xfId="113" applyNumberFormat="1" applyFont="1" applyAlignment="1"/>
    <xf numFmtId="14" fontId="7" fillId="0" borderId="0" xfId="113" applyNumberFormat="1" applyFont="1" applyBorder="1" applyAlignment="1"/>
    <xf numFmtId="0" fontId="7" fillId="0" borderId="0" xfId="113" applyFont="1" applyAlignment="1">
      <alignment horizontal="center"/>
    </xf>
    <xf numFmtId="0" fontId="10" fillId="0" borderId="0" xfId="113" applyFont="1" applyAlignment="1">
      <alignment horizontal="center"/>
    </xf>
    <xf numFmtId="0" fontId="11" fillId="0" borderId="0" xfId="113" applyFont="1" applyBorder="1" applyAlignment="1">
      <alignment horizontal="left"/>
    </xf>
    <xf numFmtId="0" fontId="12" fillId="0" borderId="0" xfId="113" applyFont="1" applyBorder="1"/>
    <xf numFmtId="0" fontId="13" fillId="0" borderId="5" xfId="113" applyFont="1" applyBorder="1" applyAlignment="1">
      <alignment horizontal="center" vertical="center" wrapText="1"/>
    </xf>
    <xf numFmtId="0" fontId="14" fillId="0" borderId="0" xfId="113" applyFont="1"/>
    <xf numFmtId="0" fontId="13" fillId="0" borderId="8" xfId="113" applyFont="1" applyBorder="1" applyAlignment="1">
      <alignment horizontal="center" vertical="center" wrapText="1"/>
    </xf>
    <xf numFmtId="49" fontId="17" fillId="0" borderId="9" xfId="113" applyNumberFormat="1" applyFont="1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8" fillId="0" borderId="3" xfId="113" applyFont="1" applyBorder="1" applyAlignment="1">
      <alignment horizontal="right" vertical="center" wrapText="1"/>
    </xf>
    <xf numFmtId="0" fontId="18" fillId="0" borderId="3" xfId="113" applyFont="1" applyBorder="1" applyAlignment="1">
      <alignment horizontal="center" vertical="center" wrapText="1"/>
    </xf>
    <xf numFmtId="0" fontId="14" fillId="0" borderId="0" xfId="113" applyFont="1" applyAlignment="1">
      <alignment horizontal="center"/>
    </xf>
    <xf numFmtId="0" fontId="63" fillId="0" borderId="5" xfId="113" applyNumberFormat="1" applyFont="1" applyBorder="1" applyAlignment="1">
      <alignment horizontal="center"/>
    </xf>
    <xf numFmtId="0" fontId="11" fillId="0" borderId="0" xfId="113" applyFont="1" applyBorder="1" applyAlignment="1"/>
    <xf numFmtId="0" fontId="62" fillId="0" borderId="0" xfId="0" applyFont="1" applyAlignment="1"/>
    <xf numFmtId="0" fontId="0" fillId="0" borderId="0" xfId="0" applyAlignment="1"/>
    <xf numFmtId="0" fontId="9" fillId="0" borderId="0" xfId="113" applyFont="1" applyBorder="1" applyAlignment="1"/>
    <xf numFmtId="0" fontId="10" fillId="0" borderId="0" xfId="113" applyFont="1" applyAlignment="1"/>
    <xf numFmtId="0" fontId="62" fillId="0" borderId="5" xfId="0" applyFont="1" applyBorder="1"/>
    <xf numFmtId="0" fontId="62" fillId="0" borderId="8" xfId="0" applyFont="1" applyBorder="1"/>
    <xf numFmtId="0" fontId="63" fillId="0" borderId="8" xfId="113" applyNumberFormat="1" applyFont="1" applyBorder="1" applyAlignment="1">
      <alignment horizontal="center"/>
    </xf>
    <xf numFmtId="0" fontId="63" fillId="0" borderId="11" xfId="113" applyNumberFormat="1" applyFont="1" applyBorder="1" applyAlignment="1"/>
    <xf numFmtId="0" fontId="63" fillId="0" borderId="12" xfId="113" applyNumberFormat="1" applyFont="1" applyBorder="1" applyAlignment="1"/>
    <xf numFmtId="0" fontId="62" fillId="0" borderId="0" xfId="0" applyFont="1" applyAlignment="1">
      <alignment horizontal="center"/>
    </xf>
    <xf numFmtId="0" fontId="64" fillId="0" borderId="0" xfId="0" applyFont="1" applyAlignment="1"/>
    <xf numFmtId="0" fontId="64" fillId="0" borderId="0" xfId="0" applyFont="1"/>
    <xf numFmtId="0" fontId="63" fillId="0" borderId="13" xfId="113" applyNumberFormat="1" applyFont="1" applyBorder="1" applyAlignment="1"/>
    <xf numFmtId="0" fontId="63" fillId="0" borderId="14" xfId="113" applyNumberFormat="1" applyFont="1" applyBorder="1" applyAlignment="1"/>
    <xf numFmtId="14" fontId="57" fillId="0" borderId="0" xfId="113" applyNumberFormat="1" applyFont="1" applyAlignment="1"/>
    <xf numFmtId="9" fontId="58" fillId="5" borderId="3" xfId="113" applyNumberFormat="1" applyFont="1" applyFill="1" applyBorder="1" applyAlignment="1">
      <alignment horizontal="right" wrapText="1"/>
    </xf>
    <xf numFmtId="0" fontId="62" fillId="0" borderId="0" xfId="0" applyFont="1" applyBorder="1" applyAlignment="1"/>
    <xf numFmtId="0" fontId="62" fillId="0" borderId="10" xfId="0" applyFont="1" applyBorder="1"/>
    <xf numFmtId="0" fontId="63" fillId="0" borderId="10" xfId="113" applyNumberFormat="1" applyFont="1" applyBorder="1" applyAlignment="1">
      <alignment horizontal="center"/>
    </xf>
    <xf numFmtId="0" fontId="63" fillId="0" borderId="15" xfId="113" applyNumberFormat="1" applyFont="1" applyBorder="1" applyAlignment="1"/>
    <xf numFmtId="0" fontId="63" fillId="0" borderId="16" xfId="113" applyNumberFormat="1" applyFont="1" applyBorder="1" applyAlignment="1"/>
    <xf numFmtId="49" fontId="57" fillId="0" borderId="0" xfId="113" applyNumberFormat="1" applyFont="1" applyBorder="1" applyAlignment="1"/>
    <xf numFmtId="49" fontId="10" fillId="0" borderId="0" xfId="113" applyNumberFormat="1" applyFont="1" applyBorder="1" applyAlignment="1"/>
    <xf numFmtId="1" fontId="7" fillId="0" borderId="0" xfId="113" applyNumberFormat="1" applyFont="1" applyBorder="1" applyAlignment="1">
      <alignment horizontal="center" vertical="center"/>
    </xf>
    <xf numFmtId="0" fontId="62" fillId="0" borderId="0" xfId="0" applyFont="1" applyAlignment="1">
      <alignment horizontal="left"/>
    </xf>
    <xf numFmtId="49" fontId="12" fillId="0" borderId="0" xfId="113" applyNumberFormat="1" applyFont="1" applyBorder="1"/>
    <xf numFmtId="0" fontId="95" fillId="0" borderId="0" xfId="113" applyFont="1" applyBorder="1" applyAlignment="1"/>
    <xf numFmtId="0" fontId="96" fillId="0" borderId="0" xfId="0" applyFont="1" applyAlignment="1">
      <alignment horizontal="right"/>
    </xf>
    <xf numFmtId="0" fontId="66" fillId="38" borderId="0" xfId="0" applyFont="1" applyFill="1"/>
    <xf numFmtId="0" fontId="62" fillId="38" borderId="0" xfId="0" applyFont="1" applyFill="1"/>
    <xf numFmtId="0" fontId="62" fillId="38" borderId="0" xfId="0" applyFont="1" applyFill="1" applyAlignment="1"/>
    <xf numFmtId="0" fontId="66" fillId="0" borderId="0" xfId="0" applyFont="1" applyFill="1"/>
    <xf numFmtId="0" fontId="62" fillId="0" borderId="0" xfId="0" applyFont="1" applyFill="1"/>
    <xf numFmtId="0" fontId="62" fillId="0" borderId="0" xfId="0" applyFont="1" applyFill="1" applyAlignment="1"/>
    <xf numFmtId="0" fontId="94" fillId="0" borderId="0" xfId="0" applyFont="1"/>
    <xf numFmtId="0" fontId="7" fillId="0" borderId="0" xfId="113" applyNumberFormat="1" applyFont="1" applyBorder="1" applyAlignment="1"/>
    <xf numFmtId="0" fontId="10" fillId="0" borderId="0" xfId="0" applyFont="1" applyFill="1"/>
    <xf numFmtId="0" fontId="7" fillId="0" borderId="0" xfId="0" applyFont="1" applyFill="1" applyAlignment="1"/>
    <xf numFmtId="0" fontId="97" fillId="39" borderId="0" xfId="0" applyFont="1" applyFill="1" applyAlignment="1"/>
    <xf numFmtId="0" fontId="97" fillId="39" borderId="0" xfId="119" applyNumberFormat="1" applyFont="1" applyFill="1" applyAlignment="1"/>
    <xf numFmtId="0" fontId="7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3" fillId="0" borderId="0" xfId="0" applyFont="1" applyFill="1"/>
    <xf numFmtId="0" fontId="98" fillId="39" borderId="0" xfId="119" applyFont="1" applyFill="1" applyAlignment="1">
      <alignment horizontal="center"/>
    </xf>
    <xf numFmtId="0" fontId="73" fillId="0" borderId="3" xfId="133" applyFont="1" applyFill="1" applyBorder="1" applyAlignment="1">
      <alignment horizontal="center"/>
    </xf>
    <xf numFmtId="0" fontId="8" fillId="0" borderId="8" xfId="129" applyFont="1" applyBorder="1" applyAlignment="1" applyProtection="1">
      <alignment horizontal="center"/>
    </xf>
    <xf numFmtId="0" fontId="65" fillId="0" borderId="8" xfId="120" applyNumberFormat="1" applyFont="1" applyFill="1" applyBorder="1" applyAlignment="1" applyProtection="1">
      <alignment horizontal="center" wrapText="1"/>
    </xf>
    <xf numFmtId="0" fontId="65" fillId="0" borderId="11" xfId="120" applyNumberFormat="1" applyFont="1" applyFill="1" applyBorder="1" applyAlignment="1" applyProtection="1">
      <alignment horizontal="left"/>
    </xf>
    <xf numFmtId="0" fontId="65" fillId="0" borderId="12" xfId="120" applyNumberFormat="1" applyFont="1" applyFill="1" applyBorder="1" applyAlignment="1" applyProtection="1">
      <alignment horizontal="left" wrapText="1"/>
    </xf>
    <xf numFmtId="0" fontId="76" fillId="0" borderId="8" xfId="120" applyFont="1" applyBorder="1"/>
    <xf numFmtId="0" fontId="8" fillId="0" borderId="8" xfId="122" applyFont="1" applyBorder="1" applyAlignment="1"/>
    <xf numFmtId="0" fontId="8" fillId="0" borderId="18" xfId="122" applyFont="1" applyBorder="1" applyAlignment="1">
      <alignment horizontal="center"/>
    </xf>
    <xf numFmtId="0" fontId="8" fillId="0" borderId="10" xfId="129" applyFont="1" applyBorder="1" applyAlignment="1" applyProtection="1">
      <alignment horizontal="center"/>
    </xf>
    <xf numFmtId="0" fontId="76" fillId="0" borderId="10" xfId="120" applyFont="1" applyBorder="1"/>
    <xf numFmtId="0" fontId="8" fillId="0" borderId="10" xfId="122" applyFont="1" applyBorder="1" applyAlignment="1"/>
    <xf numFmtId="0" fontId="59" fillId="0" borderId="18" xfId="129" applyFont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center" wrapText="1"/>
    </xf>
    <xf numFmtId="0" fontId="65" fillId="0" borderId="18" xfId="120" applyNumberFormat="1" applyFont="1" applyFill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left" wrapText="1"/>
    </xf>
    <xf numFmtId="0" fontId="65" fillId="0" borderId="18" xfId="120" applyFont="1" applyBorder="1" applyAlignment="1"/>
    <xf numFmtId="0" fontId="76" fillId="0" borderId="18" xfId="120" applyFont="1" applyBorder="1"/>
    <xf numFmtId="0" fontId="8" fillId="0" borderId="18" xfId="122" applyFont="1" applyBorder="1" applyAlignment="1"/>
    <xf numFmtId="0" fontId="7" fillId="0" borderId="0" xfId="129" applyFont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center" wrapText="1"/>
    </xf>
    <xf numFmtId="0" fontId="65" fillId="0" borderId="0" xfId="120" applyNumberFormat="1" applyFont="1" applyFill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left" wrapText="1"/>
    </xf>
    <xf numFmtId="0" fontId="65" fillId="0" borderId="0" xfId="120" applyFont="1" applyBorder="1" applyAlignment="1"/>
    <xf numFmtId="0" fontId="76" fillId="0" borderId="0" xfId="120" applyFont="1" applyBorder="1"/>
    <xf numFmtId="0" fontId="8" fillId="0" borderId="0" xfId="122" applyFont="1" applyBorder="1" applyAlignment="1"/>
    <xf numFmtId="0" fontId="8" fillId="0" borderId="0" xfId="122" applyFont="1" applyBorder="1" applyAlignment="1">
      <alignment horizontal="center"/>
    </xf>
    <xf numFmtId="0" fontId="8" fillId="0" borderId="0" xfId="129" applyFont="1" applyBorder="1" applyAlignment="1" applyProtection="1">
      <alignment horizontal="center"/>
    </xf>
    <xf numFmtId="0" fontId="47" fillId="0" borderId="0" xfId="129" applyFont="1" applyBorder="1" applyAlignment="1" applyProtection="1">
      <alignment horizontal="left"/>
    </xf>
    <xf numFmtId="0" fontId="8" fillId="0" borderId="5" xfId="129" applyFont="1" applyBorder="1" applyAlignment="1" applyProtection="1">
      <alignment horizontal="center"/>
    </xf>
    <xf numFmtId="0" fontId="65" fillId="0" borderId="19" xfId="120" applyNumberFormat="1" applyFont="1" applyFill="1" applyBorder="1" applyAlignment="1" applyProtection="1">
      <alignment horizontal="center" wrapText="1"/>
    </xf>
    <xf numFmtId="0" fontId="65" fillId="0" borderId="20" xfId="120" applyNumberFormat="1" applyFont="1" applyFill="1" applyBorder="1" applyAlignment="1" applyProtection="1">
      <alignment horizontal="left"/>
    </xf>
    <xf numFmtId="0" fontId="65" fillId="0" borderId="21" xfId="120" applyNumberFormat="1" applyFont="1" applyFill="1" applyBorder="1" applyAlignment="1" applyProtection="1">
      <alignment horizontal="left" wrapText="1"/>
    </xf>
    <xf numFmtId="0" fontId="76" fillId="0" borderId="5" xfId="120" applyFont="1" applyBorder="1"/>
    <xf numFmtId="0" fontId="8" fillId="0" borderId="5" xfId="122" applyFont="1" applyBorder="1" applyAlignment="1"/>
    <xf numFmtId="0" fontId="65" fillId="0" borderId="8" xfId="120" applyFont="1" applyBorder="1" applyAlignment="1">
      <alignment horizontal="center"/>
    </xf>
    <xf numFmtId="0" fontId="65" fillId="0" borderId="19" xfId="120" applyFont="1" applyBorder="1" applyAlignment="1">
      <alignment horizontal="center"/>
    </xf>
    <xf numFmtId="0" fontId="0" fillId="0" borderId="0" xfId="0" applyFill="1" applyBorder="1"/>
    <xf numFmtId="0" fontId="8" fillId="0" borderId="0" xfId="122" applyFont="1" applyBorder="1" applyAlignment="1">
      <alignment horizontal="right"/>
    </xf>
    <xf numFmtId="0" fontId="100" fillId="0" borderId="8" xfId="120" applyFont="1" applyBorder="1" applyAlignment="1">
      <alignment horizontal="center"/>
    </xf>
    <xf numFmtId="0" fontId="100" fillId="0" borderId="18" xfId="120" applyFont="1" applyBorder="1" applyAlignment="1"/>
    <xf numFmtId="0" fontId="100" fillId="0" borderId="0" xfId="120" applyFont="1" applyBorder="1" applyAlignment="1"/>
    <xf numFmtId="0" fontId="100" fillId="0" borderId="19" xfId="120" applyFont="1" applyBorder="1" applyAlignment="1">
      <alignment horizontal="center"/>
    </xf>
    <xf numFmtId="0" fontId="73" fillId="0" borderId="0" xfId="120" applyFont="1" applyBorder="1" applyAlignment="1">
      <alignment horizontal="right"/>
    </xf>
    <xf numFmtId="0" fontId="73" fillId="0" borderId="0" xfId="122" applyFont="1" applyBorder="1" applyAlignment="1">
      <alignment horizontal="left"/>
    </xf>
    <xf numFmtId="0" fontId="210" fillId="0" borderId="0" xfId="122" applyFont="1" applyBorder="1" applyAlignment="1">
      <alignment horizontal="center"/>
    </xf>
    <xf numFmtId="0" fontId="8" fillId="0" borderId="0" xfId="122" applyFont="1" applyBorder="1" applyAlignment="1">
      <alignment horizontal="left"/>
    </xf>
    <xf numFmtId="0" fontId="73" fillId="0" borderId="3" xfId="122" applyFont="1" applyFill="1" applyBorder="1" applyAlignment="1">
      <alignment horizontal="center" vertical="center"/>
    </xf>
    <xf numFmtId="0" fontId="8" fillId="0" borderId="18" xfId="122" applyFont="1" applyBorder="1" applyAlignment="1">
      <alignment horizontal="center"/>
    </xf>
    <xf numFmtId="0" fontId="99" fillId="0" borderId="3" xfId="122" applyFont="1" applyFill="1" applyBorder="1" applyAlignment="1">
      <alignment horizontal="center" vertical="center"/>
    </xf>
    <xf numFmtId="0" fontId="214" fillId="0" borderId="8" xfId="120" applyNumberFormat="1" applyFont="1" applyFill="1" applyBorder="1" applyAlignment="1" applyProtection="1">
      <alignment horizontal="center" wrapText="1"/>
    </xf>
    <xf numFmtId="0" fontId="214" fillId="0" borderId="18" xfId="120" applyNumberFormat="1" applyFont="1" applyFill="1" applyBorder="1" applyAlignment="1" applyProtection="1">
      <alignment horizontal="center" wrapText="1"/>
    </xf>
    <xf numFmtId="0" fontId="214" fillId="0" borderId="0" xfId="120" applyNumberFormat="1" applyFont="1" applyFill="1" applyBorder="1" applyAlignment="1" applyProtection="1">
      <alignment horizontal="center" wrapText="1"/>
    </xf>
    <xf numFmtId="0" fontId="214" fillId="0" borderId="0" xfId="129" applyFont="1" applyBorder="1" applyAlignment="1" applyProtection="1">
      <alignment horizontal="center"/>
    </xf>
    <xf numFmtId="0" fontId="214" fillId="0" borderId="19" xfId="120" applyNumberFormat="1" applyFont="1" applyFill="1" applyBorder="1" applyAlignment="1" applyProtection="1">
      <alignment horizontal="center" wrapText="1"/>
    </xf>
    <xf numFmtId="0" fontId="73" fillId="0" borderId="3" xfId="133" applyFont="1" applyFill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11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17" fillId="0" borderId="9" xfId="113" applyFont="1" applyBorder="1" applyAlignment="1">
      <alignment horizontal="center" vertical="center" wrapText="1"/>
    </xf>
    <xf numFmtId="14" fontId="7" fillId="0" borderId="0" xfId="113" applyNumberFormat="1" applyFont="1" applyBorder="1" applyAlignment="1">
      <alignment horizontal="center"/>
    </xf>
    <xf numFmtId="9" fontId="15" fillId="0" borderId="3" xfId="113" applyNumberFormat="1" applyFont="1" applyBorder="1" applyAlignment="1">
      <alignment horizontal="center" vertical="center"/>
    </xf>
    <xf numFmtId="0" fontId="15" fillId="0" borderId="21" xfId="113" applyFont="1" applyBorder="1" applyAlignment="1">
      <alignment vertical="center" wrapText="1"/>
    </xf>
    <xf numFmtId="0" fontId="15" fillId="0" borderId="24" xfId="113" applyFont="1" applyBorder="1" applyAlignment="1">
      <alignment vertical="center" wrapText="1"/>
    </xf>
    <xf numFmtId="0" fontId="15" fillId="0" borderId="25" xfId="113" applyFont="1" applyBorder="1" applyAlignment="1">
      <alignment vertical="center" wrapText="1"/>
    </xf>
    <xf numFmtId="0" fontId="62" fillId="0" borderId="15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62" fillId="0" borderId="13" xfId="0" applyFont="1" applyBorder="1" applyAlignment="1">
      <alignment horizontal="center"/>
    </xf>
    <xf numFmtId="0" fontId="62" fillId="0" borderId="27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7" fillId="0" borderId="0" xfId="113" applyFont="1" applyAlignment="1">
      <alignment horizontal="center"/>
    </xf>
    <xf numFmtId="0" fontId="13" fillId="0" borderId="5" xfId="113" applyFont="1" applyBorder="1" applyAlignment="1">
      <alignment horizontal="center" vertical="center" wrapText="1"/>
    </xf>
    <xf numFmtId="0" fontId="13" fillId="0" borderId="8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4" fillId="0" borderId="19" xfId="113" applyFont="1" applyBorder="1" applyAlignment="1">
      <alignment horizontal="center" vertical="center" wrapText="1"/>
    </xf>
    <xf numFmtId="0" fontId="14" fillId="0" borderId="17" xfId="113" applyFont="1" applyBorder="1" applyAlignment="1">
      <alignment horizontal="center" vertical="center" wrapText="1"/>
    </xf>
    <xf numFmtId="0" fontId="14" fillId="0" borderId="9" xfId="113" applyFont="1" applyBorder="1" applyAlignment="1">
      <alignment horizontal="center" vertical="center" wrapText="1"/>
    </xf>
    <xf numFmtId="0" fontId="15" fillId="0" borderId="20" xfId="113" applyFont="1" applyBorder="1" applyAlignment="1">
      <alignment vertical="center" wrapText="1"/>
    </xf>
    <xf numFmtId="0" fontId="15" fillId="0" borderId="28" xfId="113" applyFont="1" applyBorder="1" applyAlignment="1">
      <alignment vertical="center" wrapText="1"/>
    </xf>
    <xf numFmtId="0" fontId="15" fillId="0" borderId="29" xfId="113" applyFont="1" applyBorder="1" applyAlignment="1">
      <alignment vertical="center" wrapText="1"/>
    </xf>
    <xf numFmtId="0" fontId="59" fillId="6" borderId="23" xfId="113" applyFont="1" applyFill="1" applyBorder="1" applyAlignment="1">
      <alignment horizontal="center" wrapText="1"/>
    </xf>
    <xf numFmtId="0" fontId="16" fillId="0" borderId="17" xfId="132" applyBorder="1" applyAlignment="1">
      <alignment horizontal="center" vertical="center" wrapText="1"/>
    </xf>
    <xf numFmtId="0" fontId="16" fillId="0" borderId="9" xfId="132" applyBorder="1" applyAlignment="1">
      <alignment horizontal="center" vertical="center" wrapText="1"/>
    </xf>
    <xf numFmtId="0" fontId="13" fillId="0" borderId="20" xfId="113" applyFont="1" applyBorder="1" applyAlignment="1">
      <alignment horizontal="center" vertical="center" wrapText="1"/>
    </xf>
    <xf numFmtId="0" fontId="13" fillId="0" borderId="18" xfId="113" applyFont="1" applyBorder="1" applyAlignment="1">
      <alignment horizontal="center" vertical="center" wrapText="1"/>
    </xf>
    <xf numFmtId="0" fontId="13" fillId="0" borderId="21" xfId="113" applyFont="1" applyBorder="1" applyAlignment="1">
      <alignment horizontal="center" vertical="center" wrapText="1"/>
    </xf>
    <xf numFmtId="0" fontId="13" fillId="0" borderId="28" xfId="113" applyFont="1" applyBorder="1" applyAlignment="1">
      <alignment horizontal="center" vertical="center" wrapText="1"/>
    </xf>
    <xf numFmtId="0" fontId="13" fillId="0" borderId="0" xfId="113" applyFont="1" applyBorder="1" applyAlignment="1">
      <alignment horizontal="center" vertical="center" wrapText="1"/>
    </xf>
    <xf numFmtId="0" fontId="13" fillId="0" borderId="24" xfId="113" applyFont="1" applyBorder="1" applyAlignment="1">
      <alignment horizontal="center" vertical="center" wrapText="1"/>
    </xf>
    <xf numFmtId="0" fontId="13" fillId="0" borderId="29" xfId="113" applyFont="1" applyBorder="1" applyAlignment="1">
      <alignment horizontal="center" vertical="center" wrapText="1"/>
    </xf>
    <xf numFmtId="0" fontId="13" fillId="0" borderId="23" xfId="113" applyFont="1" applyBorder="1" applyAlignment="1">
      <alignment horizontal="center" vertical="center" wrapText="1"/>
    </xf>
    <xf numFmtId="0" fontId="13" fillId="0" borderId="25" xfId="113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8" fillId="0" borderId="11" xfId="122" applyFont="1" applyBorder="1" applyAlignment="1">
      <alignment horizontal="center"/>
    </xf>
    <xf numFmtId="0" fontId="8" fillId="0" borderId="22" xfId="122" applyFont="1" applyBorder="1" applyAlignment="1">
      <alignment horizontal="center"/>
    </xf>
    <xf numFmtId="0" fontId="8" fillId="0" borderId="12" xfId="122" applyFont="1" applyBorder="1" applyAlignment="1">
      <alignment horizontal="center"/>
    </xf>
    <xf numFmtId="0" fontId="8" fillId="0" borderId="20" xfId="122" applyFont="1" applyBorder="1" applyAlignment="1">
      <alignment horizontal="center"/>
    </xf>
    <xf numFmtId="0" fontId="8" fillId="0" borderId="18" xfId="122" applyFont="1" applyBorder="1" applyAlignment="1">
      <alignment horizontal="center"/>
    </xf>
    <xf numFmtId="0" fontId="8" fillId="0" borderId="21" xfId="122" applyFont="1" applyBorder="1" applyAlignment="1">
      <alignment horizontal="center"/>
    </xf>
    <xf numFmtId="0" fontId="73" fillId="0" borderId="3" xfId="122" applyFont="1" applyFill="1" applyBorder="1" applyAlignment="1">
      <alignment horizontal="center" vertical="center" wrapText="1"/>
    </xf>
    <xf numFmtId="0" fontId="73" fillId="0" borderId="3" xfId="122" applyFont="1" applyFill="1" applyBorder="1" applyAlignment="1">
      <alignment horizontal="center" vertical="center"/>
    </xf>
    <xf numFmtId="0" fontId="73" fillId="0" borderId="3" xfId="122" applyFont="1" applyFill="1" applyBorder="1" applyAlignment="1">
      <alignment horizontal="center"/>
    </xf>
    <xf numFmtId="0" fontId="73" fillId="0" borderId="20" xfId="122" applyFont="1" applyFill="1" applyBorder="1" applyAlignment="1">
      <alignment horizontal="center" vertical="center" wrapText="1"/>
    </xf>
    <xf numFmtId="0" fontId="73" fillId="0" borderId="18" xfId="122" applyFont="1" applyFill="1" applyBorder="1" applyAlignment="1">
      <alignment horizontal="center" vertical="center" wrapText="1"/>
    </xf>
    <xf numFmtId="0" fontId="73" fillId="0" borderId="21" xfId="122" applyFont="1" applyFill="1" applyBorder="1" applyAlignment="1">
      <alignment horizontal="center" vertical="center" wrapText="1"/>
    </xf>
    <xf numFmtId="0" fontId="73" fillId="0" borderId="29" xfId="122" applyFont="1" applyFill="1" applyBorder="1" applyAlignment="1">
      <alignment horizontal="center" vertical="center" wrapText="1"/>
    </xf>
    <xf numFmtId="0" fontId="73" fillId="0" borderId="23" xfId="122" applyFont="1" applyFill="1" applyBorder="1" applyAlignment="1">
      <alignment horizontal="center" vertical="center" wrapText="1"/>
    </xf>
    <xf numFmtId="0" fontId="73" fillId="0" borderId="25" xfId="122" applyFont="1" applyFill="1" applyBorder="1" applyAlignment="1">
      <alignment horizontal="center" vertical="center" wrapText="1"/>
    </xf>
    <xf numFmtId="0" fontId="73" fillId="0" borderId="30" xfId="122" applyFont="1" applyFill="1" applyBorder="1" applyAlignment="1">
      <alignment horizontal="left" vertical="center"/>
    </xf>
    <xf numFmtId="0" fontId="73" fillId="0" borderId="31" xfId="122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4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left"/>
    </xf>
    <xf numFmtId="0" fontId="73" fillId="0" borderId="0" xfId="0" applyFont="1" applyFill="1" applyAlignment="1">
      <alignment horizontal="center"/>
    </xf>
    <xf numFmtId="0" fontId="99" fillId="0" borderId="0" xfId="0" applyFont="1" applyFill="1" applyAlignment="1">
      <alignment horizontal="center"/>
    </xf>
    <xf numFmtId="0" fontId="99" fillId="0" borderId="3" xfId="122" applyFont="1" applyFill="1" applyBorder="1" applyAlignment="1">
      <alignment horizontal="center" vertical="center" wrapText="1"/>
    </xf>
    <xf numFmtId="0" fontId="99" fillId="0" borderId="3" xfId="122" applyFont="1" applyFill="1" applyBorder="1" applyAlignment="1">
      <alignment horizontal="center" vertical="center"/>
    </xf>
    <xf numFmtId="0" fontId="73" fillId="0" borderId="2" xfId="122" applyFont="1" applyFill="1" applyBorder="1" applyAlignment="1">
      <alignment horizontal="center"/>
    </xf>
    <xf numFmtId="0" fontId="73" fillId="0" borderId="31" xfId="122" applyFont="1" applyFill="1" applyBorder="1" applyAlignment="1">
      <alignment horizontal="center"/>
    </xf>
    <xf numFmtId="0" fontId="210" fillId="0" borderId="0" xfId="122" applyFont="1" applyBorder="1" applyAlignment="1">
      <alignment horizontal="right"/>
    </xf>
    <xf numFmtId="0" fontId="210" fillId="0" borderId="0" xfId="122" applyFont="1" applyBorder="1" applyAlignment="1">
      <alignment horizontal="left"/>
    </xf>
  </cellXfs>
  <cellStyles count="107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5" t="s">
        <v>3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6" t="s">
        <v>9</v>
      </c>
      <c r="E6" s="127" t="s">
        <v>10</v>
      </c>
      <c r="F6" s="143" t="s">
        <v>11</v>
      </c>
      <c r="G6" s="140" t="s">
        <v>12</v>
      </c>
      <c r="H6" s="143" t="s">
        <v>13</v>
      </c>
      <c r="I6" s="126" t="s">
        <v>14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 t="s">
        <v>15</v>
      </c>
      <c r="Y6" s="126"/>
      <c r="Z6" s="126"/>
      <c r="AA6" s="152" t="s">
        <v>16</v>
      </c>
      <c r="AB6" s="153"/>
      <c r="AC6" s="153"/>
      <c r="AD6" s="154"/>
    </row>
    <row r="7" spans="1:32" s="11" customFormat="1" ht="63.75" customHeight="1">
      <c r="A7" s="138"/>
      <c r="B7" s="12"/>
      <c r="C7" s="141"/>
      <c r="D7" s="147"/>
      <c r="E7" s="128"/>
      <c r="F7" s="144"/>
      <c r="G7" s="141"/>
      <c r="H7" s="150"/>
      <c r="I7" s="13" t="s">
        <v>31</v>
      </c>
      <c r="J7" s="14" t="s">
        <v>34</v>
      </c>
      <c r="K7" s="124" t="s">
        <v>32</v>
      </c>
      <c r="L7" s="124"/>
      <c r="M7" s="124"/>
      <c r="N7" s="124"/>
      <c r="O7" s="124" t="s">
        <v>33</v>
      </c>
      <c r="P7" s="124"/>
      <c r="Q7" s="124"/>
      <c r="R7" s="124"/>
      <c r="S7" s="124" t="s">
        <v>35</v>
      </c>
      <c r="T7" s="124"/>
      <c r="U7" s="124"/>
      <c r="V7" s="124"/>
      <c r="W7" s="14" t="s">
        <v>36</v>
      </c>
      <c r="X7" s="14" t="s">
        <v>37</v>
      </c>
      <c r="Y7" s="14" t="s">
        <v>38</v>
      </c>
      <c r="Z7" s="14" t="s">
        <v>39</v>
      </c>
      <c r="AA7" s="155"/>
      <c r="AB7" s="156"/>
      <c r="AC7" s="156"/>
      <c r="AD7" s="157"/>
    </row>
    <row r="8" spans="1:32" s="18" customFormat="1" ht="21">
      <c r="A8" s="139"/>
      <c r="B8" s="15"/>
      <c r="C8" s="142"/>
      <c r="D8" s="148"/>
      <c r="E8" s="129"/>
      <c r="F8" s="145"/>
      <c r="G8" s="142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8"/>
      <c r="AB8" s="159"/>
      <c r="AC8" s="159"/>
      <c r="AD8" s="160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3"/>
      <c r="AB9" s="134"/>
      <c r="AC9" s="134"/>
      <c r="AD9" s="13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1"/>
      <c r="AB10" s="122"/>
      <c r="AC10" s="122"/>
      <c r="AD10" s="123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1"/>
      <c r="AB11" s="122"/>
      <c r="AC11" s="122"/>
      <c r="AD11" s="123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1"/>
      <c r="AB12" s="122"/>
      <c r="AC12" s="122"/>
      <c r="AD12" s="123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1"/>
      <c r="AB13" s="122"/>
      <c r="AC13" s="122"/>
      <c r="AD13" s="123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1"/>
      <c r="AB14" s="122"/>
      <c r="AC14" s="122"/>
      <c r="AD14" s="123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1"/>
      <c r="AB15" s="122"/>
      <c r="AC15" s="122"/>
      <c r="AD15" s="123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1"/>
      <c r="AB16" s="122"/>
      <c r="AC16" s="122"/>
      <c r="AD16" s="123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1"/>
      <c r="AB17" s="122"/>
      <c r="AC17" s="122"/>
      <c r="AD17" s="123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1"/>
      <c r="AB18" s="122"/>
      <c r="AC18" s="122"/>
      <c r="AD18" s="123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1"/>
      <c r="AB19" s="122"/>
      <c r="AC19" s="122"/>
      <c r="AD19" s="123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1"/>
      <c r="AB20" s="122"/>
      <c r="AC20" s="122"/>
      <c r="AD20" s="123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1"/>
      <c r="AB21" s="122"/>
      <c r="AC21" s="122"/>
      <c r="AD21" s="123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1"/>
      <c r="AB22" s="122"/>
      <c r="AC22" s="122"/>
      <c r="AD22" s="123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30"/>
      <c r="AB23" s="131"/>
      <c r="AC23" s="131"/>
      <c r="AD23" s="132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3"/>
      <c r="AB32" s="134"/>
      <c r="AC32" s="134"/>
      <c r="AD32" s="13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1"/>
      <c r="AB33" s="122"/>
      <c r="AC33" s="122"/>
      <c r="AD33" s="123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1"/>
      <c r="AB34" s="122"/>
      <c r="AC34" s="122"/>
      <c r="AD34" s="123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1"/>
      <c r="AB35" s="122"/>
      <c r="AC35" s="122"/>
      <c r="AD35" s="123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1"/>
      <c r="AB36" s="122"/>
      <c r="AC36" s="122"/>
      <c r="AD36" s="123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1"/>
      <c r="AB37" s="122"/>
      <c r="AC37" s="122"/>
      <c r="AD37" s="123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1"/>
      <c r="AB38" s="122"/>
      <c r="AC38" s="122"/>
      <c r="AD38" s="123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1"/>
      <c r="AB39" s="122"/>
      <c r="AC39" s="122"/>
      <c r="AD39" s="123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1"/>
      <c r="AB40" s="122"/>
      <c r="AC40" s="122"/>
      <c r="AD40" s="123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1"/>
      <c r="AB41" s="122"/>
      <c r="AC41" s="122"/>
      <c r="AD41" s="123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1"/>
      <c r="AB42" s="122"/>
      <c r="AC42" s="122"/>
      <c r="AD42" s="123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1"/>
      <c r="AB43" s="122"/>
      <c r="AC43" s="122"/>
      <c r="AD43" s="123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1"/>
      <c r="AB44" s="122"/>
      <c r="AC44" s="122"/>
      <c r="AD44" s="123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1"/>
      <c r="AB45" s="122"/>
      <c r="AC45" s="122"/>
      <c r="AD45" s="123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30"/>
      <c r="AB46" s="131"/>
      <c r="AC46" s="131"/>
      <c r="AD46" s="132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3"/>
      <c r="AB55" s="134"/>
      <c r="AC55" s="134"/>
      <c r="AD55" s="13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1"/>
      <c r="AB56" s="122"/>
      <c r="AC56" s="122"/>
      <c r="AD56" s="123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1"/>
      <c r="AB57" s="122"/>
      <c r="AC57" s="122"/>
      <c r="AD57" s="123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1"/>
      <c r="AB58" s="122"/>
      <c r="AC58" s="122"/>
      <c r="AD58" s="123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1"/>
      <c r="AB59" s="122"/>
      <c r="AC59" s="122"/>
      <c r="AD59" s="123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1"/>
      <c r="AB60" s="122"/>
      <c r="AC60" s="122"/>
      <c r="AD60" s="123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1"/>
      <c r="AB61" s="122"/>
      <c r="AC61" s="122"/>
      <c r="AD61" s="123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1"/>
      <c r="AB62" s="122"/>
      <c r="AC62" s="122"/>
      <c r="AD62" s="123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1"/>
      <c r="AB63" s="122"/>
      <c r="AC63" s="122"/>
      <c r="AD63" s="123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1"/>
      <c r="AB64" s="122"/>
      <c r="AC64" s="122"/>
      <c r="AD64" s="123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1"/>
      <c r="AB65" s="122"/>
      <c r="AC65" s="122"/>
      <c r="AD65" s="123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1"/>
      <c r="AB66" s="122"/>
      <c r="AC66" s="122"/>
      <c r="AD66" s="123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1"/>
      <c r="AB67" s="122"/>
      <c r="AC67" s="122"/>
      <c r="AD67" s="123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1"/>
      <c r="AB68" s="122"/>
      <c r="AC68" s="122"/>
      <c r="AD68" s="123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0"/>
      <c r="AB69" s="131"/>
      <c r="AC69" s="131"/>
      <c r="AD69" s="132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3"/>
      <c r="AB78" s="134"/>
      <c r="AC78" s="134"/>
      <c r="AD78" s="13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1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5" t="s">
        <v>3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6" t="s">
        <v>9</v>
      </c>
      <c r="E6" s="127" t="s">
        <v>10</v>
      </c>
      <c r="F6" s="143" t="s">
        <v>11</v>
      </c>
      <c r="G6" s="140" t="s">
        <v>12</v>
      </c>
      <c r="H6" s="143" t="s">
        <v>13</v>
      </c>
      <c r="I6" s="126" t="s">
        <v>14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 t="s">
        <v>15</v>
      </c>
      <c r="Y6" s="126"/>
      <c r="Z6" s="126"/>
      <c r="AA6" s="152" t="s">
        <v>16</v>
      </c>
      <c r="AB6" s="153"/>
      <c r="AC6" s="153"/>
      <c r="AD6" s="154"/>
    </row>
    <row r="7" spans="1:32" s="11" customFormat="1" ht="63.75" customHeight="1">
      <c r="A7" s="138"/>
      <c r="B7" s="12"/>
      <c r="C7" s="141"/>
      <c r="D7" s="147"/>
      <c r="E7" s="128"/>
      <c r="F7" s="144"/>
      <c r="G7" s="141"/>
      <c r="H7" s="150"/>
      <c r="I7" s="13" t="s">
        <v>31</v>
      </c>
      <c r="J7" s="14" t="s">
        <v>34</v>
      </c>
      <c r="K7" s="124" t="s">
        <v>32</v>
      </c>
      <c r="L7" s="124"/>
      <c r="M7" s="124"/>
      <c r="N7" s="124"/>
      <c r="O7" s="124" t="s">
        <v>33</v>
      </c>
      <c r="P7" s="124"/>
      <c r="Q7" s="124"/>
      <c r="R7" s="124"/>
      <c r="S7" s="124" t="s">
        <v>35</v>
      </c>
      <c r="T7" s="124"/>
      <c r="U7" s="124"/>
      <c r="V7" s="124"/>
      <c r="W7" s="14" t="s">
        <v>36</v>
      </c>
      <c r="X7" s="14" t="s">
        <v>37</v>
      </c>
      <c r="Y7" s="14" t="s">
        <v>38</v>
      </c>
      <c r="Z7" s="14" t="s">
        <v>39</v>
      </c>
      <c r="AA7" s="155"/>
      <c r="AB7" s="156"/>
      <c r="AC7" s="156"/>
      <c r="AD7" s="157"/>
    </row>
    <row r="8" spans="1:32" s="18" customFormat="1" ht="21">
      <c r="A8" s="139"/>
      <c r="B8" s="15"/>
      <c r="C8" s="142"/>
      <c r="D8" s="148"/>
      <c r="E8" s="129"/>
      <c r="F8" s="145"/>
      <c r="G8" s="142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8"/>
      <c r="AB8" s="159"/>
      <c r="AC8" s="159"/>
      <c r="AD8" s="160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3"/>
      <c r="AB55" s="134"/>
      <c r="AC55" s="134"/>
      <c r="AD55" s="13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1"/>
      <c r="AB56" s="122"/>
      <c r="AC56" s="122"/>
      <c r="AD56" s="123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1"/>
      <c r="AB57" s="122"/>
      <c r="AC57" s="122"/>
      <c r="AD57" s="123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1"/>
      <c r="AB58" s="122"/>
      <c r="AC58" s="122"/>
      <c r="AD58" s="123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1"/>
      <c r="AB59" s="122"/>
      <c r="AC59" s="122"/>
      <c r="AD59" s="123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1"/>
      <c r="AB60" s="122"/>
      <c r="AC60" s="122"/>
      <c r="AD60" s="123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1"/>
      <c r="AB61" s="122"/>
      <c r="AC61" s="122"/>
      <c r="AD61" s="123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1"/>
      <c r="AB62" s="122"/>
      <c r="AC62" s="122"/>
      <c r="AD62" s="123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1"/>
      <c r="AB63" s="122"/>
      <c r="AC63" s="122"/>
      <c r="AD63" s="123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1"/>
      <c r="AB64" s="122"/>
      <c r="AC64" s="122"/>
      <c r="AD64" s="123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1"/>
      <c r="AB65" s="122"/>
      <c r="AC65" s="122"/>
      <c r="AD65" s="123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1"/>
      <c r="AB66" s="122"/>
      <c r="AC66" s="122"/>
      <c r="AD66" s="123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1"/>
      <c r="AB67" s="122"/>
      <c r="AC67" s="122"/>
      <c r="AD67" s="123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1"/>
      <c r="AB68" s="122"/>
      <c r="AC68" s="122"/>
      <c r="AD68" s="123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0"/>
      <c r="AB69" s="131"/>
      <c r="AC69" s="131"/>
      <c r="AD69" s="132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3"/>
      <c r="AB78" s="134"/>
      <c r="AC78" s="134"/>
      <c r="AD78" s="13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5" t="s">
        <v>3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6" t="s">
        <v>9</v>
      </c>
      <c r="E6" s="127" t="s">
        <v>10</v>
      </c>
      <c r="F6" s="143" t="s">
        <v>11</v>
      </c>
      <c r="G6" s="140" t="s">
        <v>12</v>
      </c>
      <c r="H6" s="143" t="s">
        <v>13</v>
      </c>
      <c r="I6" s="126" t="s">
        <v>14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 t="s">
        <v>15</v>
      </c>
      <c r="Y6" s="126"/>
      <c r="Z6" s="126"/>
      <c r="AA6" s="152" t="s">
        <v>16</v>
      </c>
      <c r="AB6" s="153"/>
      <c r="AC6" s="153"/>
      <c r="AD6" s="154"/>
    </row>
    <row r="7" spans="1:32" s="11" customFormat="1" ht="63.75" customHeight="1">
      <c r="A7" s="138"/>
      <c r="B7" s="12"/>
      <c r="C7" s="141"/>
      <c r="D7" s="147"/>
      <c r="E7" s="128"/>
      <c r="F7" s="144"/>
      <c r="G7" s="141"/>
      <c r="H7" s="150"/>
      <c r="I7" s="13" t="s">
        <v>31</v>
      </c>
      <c r="J7" s="14" t="s">
        <v>34</v>
      </c>
      <c r="K7" s="124" t="s">
        <v>32</v>
      </c>
      <c r="L7" s="124"/>
      <c r="M7" s="124"/>
      <c r="N7" s="124"/>
      <c r="O7" s="124" t="s">
        <v>33</v>
      </c>
      <c r="P7" s="124"/>
      <c r="Q7" s="124"/>
      <c r="R7" s="124"/>
      <c r="S7" s="124" t="s">
        <v>35</v>
      </c>
      <c r="T7" s="124"/>
      <c r="U7" s="124"/>
      <c r="V7" s="124"/>
      <c r="W7" s="14" t="s">
        <v>36</v>
      </c>
      <c r="X7" s="14" t="s">
        <v>37</v>
      </c>
      <c r="Y7" s="14" t="s">
        <v>38</v>
      </c>
      <c r="Z7" s="14" t="s">
        <v>39</v>
      </c>
      <c r="AA7" s="155"/>
      <c r="AB7" s="156"/>
      <c r="AC7" s="156"/>
      <c r="AD7" s="157"/>
    </row>
    <row r="8" spans="1:32" s="18" customFormat="1" ht="21">
      <c r="A8" s="139"/>
      <c r="B8" s="15"/>
      <c r="C8" s="142"/>
      <c r="D8" s="148"/>
      <c r="E8" s="129"/>
      <c r="F8" s="145"/>
      <c r="G8" s="142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8"/>
      <c r="AB8" s="159"/>
      <c r="AC8" s="159"/>
      <c r="AD8" s="160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7" t="e">
        <f>IF(ISNA(VLOOKUP($B55,#REF!,AA$4,0))=FALSE,VLOOKUP($B55,#REF!,AA$4,0),"")</f>
        <v>#REF!</v>
      </c>
      <c r="AB55" s="168" t="e">
        <f>IF(ISNA(VLOOKUP($B55,#REF!,AB$4,0))=FALSE,VLOOKUP($B55,#REF!,AB$4,0),"")</f>
        <v>#REF!</v>
      </c>
      <c r="AC55" s="168" t="e">
        <f>IF(ISNA(VLOOKUP($B55,#REF!,AC$4,0))=FALSE,VLOOKUP($B55,#REF!,AC$4,0),"")</f>
        <v>#REF!</v>
      </c>
      <c r="AD55" s="169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1" t="e">
        <f>IF(ISNA(VLOOKUP($B56,#REF!,AA$4,0))=FALSE,VLOOKUP($B56,#REF!,AA$4,0),"")</f>
        <v>#REF!</v>
      </c>
      <c r="AB56" s="162" t="e">
        <f>IF(ISNA(VLOOKUP($B56,#REF!,AB$4,0))=FALSE,VLOOKUP($B56,#REF!,AB$4,0),"")</f>
        <v>#REF!</v>
      </c>
      <c r="AC56" s="162" t="e">
        <f>IF(ISNA(VLOOKUP($B56,#REF!,AC$4,0))=FALSE,VLOOKUP($B56,#REF!,AC$4,0),"")</f>
        <v>#REF!</v>
      </c>
      <c r="AD56" s="163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1" t="e">
        <f>IF(ISNA(VLOOKUP($B57,#REF!,AA$4,0))=FALSE,VLOOKUP($B57,#REF!,AA$4,0),"")</f>
        <v>#REF!</v>
      </c>
      <c r="AB57" s="162" t="e">
        <f>IF(ISNA(VLOOKUP($B57,#REF!,AB$4,0))=FALSE,VLOOKUP($B57,#REF!,AB$4,0),"")</f>
        <v>#REF!</v>
      </c>
      <c r="AC57" s="162" t="e">
        <f>IF(ISNA(VLOOKUP($B57,#REF!,AC$4,0))=FALSE,VLOOKUP($B57,#REF!,AC$4,0),"")</f>
        <v>#REF!</v>
      </c>
      <c r="AD57" s="163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1" t="e">
        <f>IF(ISNA(VLOOKUP($B58,#REF!,AA$4,0))=FALSE,VLOOKUP($B58,#REF!,AA$4,0),"")</f>
        <v>#REF!</v>
      </c>
      <c r="AB58" s="162" t="e">
        <f>IF(ISNA(VLOOKUP($B58,#REF!,AB$4,0))=FALSE,VLOOKUP($B58,#REF!,AB$4,0),"")</f>
        <v>#REF!</v>
      </c>
      <c r="AC58" s="162" t="e">
        <f>IF(ISNA(VLOOKUP($B58,#REF!,AC$4,0))=FALSE,VLOOKUP($B58,#REF!,AC$4,0),"")</f>
        <v>#REF!</v>
      </c>
      <c r="AD58" s="163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1" t="e">
        <f>IF(ISNA(VLOOKUP($B59,#REF!,AA$4,0))=FALSE,VLOOKUP($B59,#REF!,AA$4,0),"")</f>
        <v>#REF!</v>
      </c>
      <c r="AB59" s="162" t="e">
        <f>IF(ISNA(VLOOKUP($B59,#REF!,AB$4,0))=FALSE,VLOOKUP($B59,#REF!,AB$4,0),"")</f>
        <v>#REF!</v>
      </c>
      <c r="AC59" s="162" t="e">
        <f>IF(ISNA(VLOOKUP($B59,#REF!,AC$4,0))=FALSE,VLOOKUP($B59,#REF!,AC$4,0),"")</f>
        <v>#REF!</v>
      </c>
      <c r="AD59" s="163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1" t="e">
        <f>IF(ISNA(VLOOKUP($B60,#REF!,AA$4,0))=FALSE,VLOOKUP($B60,#REF!,AA$4,0),"")</f>
        <v>#REF!</v>
      </c>
      <c r="AB60" s="162" t="e">
        <f>IF(ISNA(VLOOKUP($B60,#REF!,AB$4,0))=FALSE,VLOOKUP($B60,#REF!,AB$4,0),"")</f>
        <v>#REF!</v>
      </c>
      <c r="AC60" s="162" t="e">
        <f>IF(ISNA(VLOOKUP($B60,#REF!,AC$4,0))=FALSE,VLOOKUP($B60,#REF!,AC$4,0),"")</f>
        <v>#REF!</v>
      </c>
      <c r="AD60" s="163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1" t="e">
        <f>IF(ISNA(VLOOKUP($B61,#REF!,AA$4,0))=FALSE,VLOOKUP($B61,#REF!,AA$4,0),"")</f>
        <v>#REF!</v>
      </c>
      <c r="AB61" s="162" t="e">
        <f>IF(ISNA(VLOOKUP($B61,#REF!,AB$4,0))=FALSE,VLOOKUP($B61,#REF!,AB$4,0),"")</f>
        <v>#REF!</v>
      </c>
      <c r="AC61" s="162" t="e">
        <f>IF(ISNA(VLOOKUP($B61,#REF!,AC$4,0))=FALSE,VLOOKUP($B61,#REF!,AC$4,0),"")</f>
        <v>#REF!</v>
      </c>
      <c r="AD61" s="163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1" t="e">
        <f>IF(ISNA(VLOOKUP($B62,#REF!,AA$4,0))=FALSE,VLOOKUP($B62,#REF!,AA$4,0),"")</f>
        <v>#REF!</v>
      </c>
      <c r="AB62" s="162" t="e">
        <f>IF(ISNA(VLOOKUP($B62,#REF!,AB$4,0))=FALSE,VLOOKUP($B62,#REF!,AB$4,0),"")</f>
        <v>#REF!</v>
      </c>
      <c r="AC62" s="162" t="e">
        <f>IF(ISNA(VLOOKUP($B62,#REF!,AC$4,0))=FALSE,VLOOKUP($B62,#REF!,AC$4,0),"")</f>
        <v>#REF!</v>
      </c>
      <c r="AD62" s="163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1" t="e">
        <f>IF(ISNA(VLOOKUP($B63,#REF!,AA$4,0))=FALSE,VLOOKUP($B63,#REF!,AA$4,0),"")</f>
        <v>#REF!</v>
      </c>
      <c r="AB63" s="162" t="e">
        <f>IF(ISNA(VLOOKUP($B63,#REF!,AB$4,0))=FALSE,VLOOKUP($B63,#REF!,AB$4,0),"")</f>
        <v>#REF!</v>
      </c>
      <c r="AC63" s="162" t="e">
        <f>IF(ISNA(VLOOKUP($B63,#REF!,AC$4,0))=FALSE,VLOOKUP($B63,#REF!,AC$4,0),"")</f>
        <v>#REF!</v>
      </c>
      <c r="AD63" s="163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1" t="e">
        <f>IF(ISNA(VLOOKUP($B64,#REF!,AA$4,0))=FALSE,VLOOKUP($B64,#REF!,AA$4,0),"")</f>
        <v>#REF!</v>
      </c>
      <c r="AB64" s="162" t="e">
        <f>IF(ISNA(VLOOKUP($B64,#REF!,AB$4,0))=FALSE,VLOOKUP($B64,#REF!,AB$4,0),"")</f>
        <v>#REF!</v>
      </c>
      <c r="AC64" s="162" t="e">
        <f>IF(ISNA(VLOOKUP($B64,#REF!,AC$4,0))=FALSE,VLOOKUP($B64,#REF!,AC$4,0),"")</f>
        <v>#REF!</v>
      </c>
      <c r="AD64" s="163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1" t="e">
        <f>IF(ISNA(VLOOKUP($B65,#REF!,AA$4,0))=FALSE,VLOOKUP($B65,#REF!,AA$4,0),"")</f>
        <v>#REF!</v>
      </c>
      <c r="AB65" s="162" t="e">
        <f>IF(ISNA(VLOOKUP($B65,#REF!,AB$4,0))=FALSE,VLOOKUP($B65,#REF!,AB$4,0),"")</f>
        <v>#REF!</v>
      </c>
      <c r="AC65" s="162" t="e">
        <f>IF(ISNA(VLOOKUP($B65,#REF!,AC$4,0))=FALSE,VLOOKUP($B65,#REF!,AC$4,0),"")</f>
        <v>#REF!</v>
      </c>
      <c r="AD65" s="163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1" t="e">
        <f>IF(ISNA(VLOOKUP($B66,#REF!,AA$4,0))=FALSE,VLOOKUP($B66,#REF!,AA$4,0),"")</f>
        <v>#REF!</v>
      </c>
      <c r="AB66" s="162" t="e">
        <f>IF(ISNA(VLOOKUP($B66,#REF!,AB$4,0))=FALSE,VLOOKUP($B66,#REF!,AB$4,0),"")</f>
        <v>#REF!</v>
      </c>
      <c r="AC66" s="162" t="e">
        <f>IF(ISNA(VLOOKUP($B66,#REF!,AC$4,0))=FALSE,VLOOKUP($B66,#REF!,AC$4,0),"")</f>
        <v>#REF!</v>
      </c>
      <c r="AD66" s="163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1" t="e">
        <f>IF(ISNA(VLOOKUP($B67,#REF!,AA$4,0))=FALSE,VLOOKUP($B67,#REF!,AA$4,0),"")</f>
        <v>#REF!</v>
      </c>
      <c r="AB67" s="162" t="e">
        <f>IF(ISNA(VLOOKUP($B67,#REF!,AB$4,0))=FALSE,VLOOKUP($B67,#REF!,AB$4,0),"")</f>
        <v>#REF!</v>
      </c>
      <c r="AC67" s="162" t="e">
        <f>IF(ISNA(VLOOKUP($B67,#REF!,AC$4,0))=FALSE,VLOOKUP($B67,#REF!,AC$4,0),"")</f>
        <v>#REF!</v>
      </c>
      <c r="AD67" s="163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1" t="e">
        <f>IF(ISNA(VLOOKUP($B68,#REF!,AA$4,0))=FALSE,VLOOKUP($B68,#REF!,AA$4,0),"")</f>
        <v>#REF!</v>
      </c>
      <c r="AB68" s="162" t="e">
        <f>IF(ISNA(VLOOKUP($B68,#REF!,AB$4,0))=FALSE,VLOOKUP($B68,#REF!,AB$4,0),"")</f>
        <v>#REF!</v>
      </c>
      <c r="AC68" s="162" t="e">
        <f>IF(ISNA(VLOOKUP($B68,#REF!,AC$4,0))=FALSE,VLOOKUP($B68,#REF!,AC$4,0),"")</f>
        <v>#REF!</v>
      </c>
      <c r="AD68" s="163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3"/>
      <c r="AB78" s="134"/>
      <c r="AC78" s="134"/>
      <c r="AD78" s="13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1"/>
      <c r="AB79" s="122"/>
      <c r="AC79" s="122"/>
      <c r="AD79" s="123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1"/>
      <c r="AB80" s="122"/>
      <c r="AC80" s="122"/>
      <c r="AD80" s="123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1"/>
      <c r="AB81" s="122"/>
      <c r="AC81" s="122"/>
      <c r="AD81" s="123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1"/>
      <c r="AB82" s="122"/>
      <c r="AC82" s="122"/>
      <c r="AD82" s="123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1"/>
      <c r="AB83" s="122"/>
      <c r="AC83" s="122"/>
      <c r="AD83" s="123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1"/>
      <c r="AB84" s="122"/>
      <c r="AC84" s="122"/>
      <c r="AD84" s="123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1"/>
      <c r="AB85" s="122"/>
      <c r="AC85" s="122"/>
      <c r="AD85" s="123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1"/>
      <c r="AB86" s="122"/>
      <c r="AC86" s="122"/>
      <c r="AD86" s="123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1"/>
      <c r="AB87" s="122"/>
      <c r="AC87" s="122"/>
      <c r="AD87" s="123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1"/>
      <c r="AB88" s="122"/>
      <c r="AC88" s="122"/>
      <c r="AD88" s="123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1"/>
      <c r="AB89" s="122"/>
      <c r="AC89" s="122"/>
      <c r="AD89" s="123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1"/>
      <c r="AB90" s="122"/>
      <c r="AC90" s="122"/>
      <c r="AD90" s="123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1"/>
      <c r="AB91" s="122"/>
      <c r="AC91" s="122"/>
      <c r="AD91" s="123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5" t="s">
        <v>3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6" t="s">
        <v>9</v>
      </c>
      <c r="E6" s="127" t="s">
        <v>10</v>
      </c>
      <c r="F6" s="143" t="s">
        <v>11</v>
      </c>
      <c r="G6" s="140" t="s">
        <v>12</v>
      </c>
      <c r="H6" s="143" t="s">
        <v>13</v>
      </c>
      <c r="I6" s="126" t="s">
        <v>14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 t="s">
        <v>15</v>
      </c>
      <c r="Y6" s="126"/>
      <c r="Z6" s="126"/>
      <c r="AA6" s="152" t="s">
        <v>16</v>
      </c>
      <c r="AB6" s="153"/>
      <c r="AC6" s="153"/>
      <c r="AD6" s="154"/>
    </row>
    <row r="7" spans="1:32" s="11" customFormat="1" ht="63.75" customHeight="1">
      <c r="A7" s="138"/>
      <c r="B7" s="12"/>
      <c r="C7" s="141"/>
      <c r="D7" s="147"/>
      <c r="E7" s="128"/>
      <c r="F7" s="144"/>
      <c r="G7" s="141"/>
      <c r="H7" s="150"/>
      <c r="I7" s="13" t="s">
        <v>31</v>
      </c>
      <c r="J7" s="14" t="s">
        <v>34</v>
      </c>
      <c r="K7" s="124" t="s">
        <v>32</v>
      </c>
      <c r="L7" s="124"/>
      <c r="M7" s="124"/>
      <c r="N7" s="124"/>
      <c r="O7" s="124" t="s">
        <v>33</v>
      </c>
      <c r="P7" s="124"/>
      <c r="Q7" s="124"/>
      <c r="R7" s="124"/>
      <c r="S7" s="124" t="s">
        <v>35</v>
      </c>
      <c r="T7" s="124"/>
      <c r="U7" s="124"/>
      <c r="V7" s="124"/>
      <c r="W7" s="14" t="s">
        <v>36</v>
      </c>
      <c r="X7" s="14" t="s">
        <v>37</v>
      </c>
      <c r="Y7" s="14" t="s">
        <v>38</v>
      </c>
      <c r="Z7" s="14" t="s">
        <v>39</v>
      </c>
      <c r="AA7" s="155"/>
      <c r="AB7" s="156"/>
      <c r="AC7" s="156"/>
      <c r="AD7" s="157"/>
    </row>
    <row r="8" spans="1:32" s="18" customFormat="1" ht="21">
      <c r="A8" s="139"/>
      <c r="B8" s="15"/>
      <c r="C8" s="142"/>
      <c r="D8" s="148"/>
      <c r="E8" s="129"/>
      <c r="F8" s="145"/>
      <c r="G8" s="142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8"/>
      <c r="AB8" s="159"/>
      <c r="AC8" s="159"/>
      <c r="AD8" s="160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1" t="e">
        <f>IF(ISNA(VLOOKUP($B10,#REF!,AA$4,0))=FALSE,VLOOKUP($B10,#REF!,AA$4,0),"")</f>
        <v>#REF!</v>
      </c>
      <c r="AB10" s="162" t="e">
        <f>IF(ISNA(VLOOKUP($B10,#REF!,AB$4,0))=FALSE,VLOOKUP($B10,#REF!,AB$4,0),"")</f>
        <v>#REF!</v>
      </c>
      <c r="AC10" s="162" t="e">
        <f>IF(ISNA(VLOOKUP($B10,#REF!,AC$4,0))=FALSE,VLOOKUP($B10,#REF!,AC$4,0),"")</f>
        <v>#REF!</v>
      </c>
      <c r="AD10" s="163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1" t="e">
        <f>IF(ISNA(VLOOKUP($B11,#REF!,AA$4,0))=FALSE,VLOOKUP($B11,#REF!,AA$4,0),"")</f>
        <v>#REF!</v>
      </c>
      <c r="AB11" s="162" t="e">
        <f>IF(ISNA(VLOOKUP($B11,#REF!,AB$4,0))=FALSE,VLOOKUP($B11,#REF!,AB$4,0),"")</f>
        <v>#REF!</v>
      </c>
      <c r="AC11" s="162" t="e">
        <f>IF(ISNA(VLOOKUP($B11,#REF!,AC$4,0))=FALSE,VLOOKUP($B11,#REF!,AC$4,0),"")</f>
        <v>#REF!</v>
      </c>
      <c r="AD11" s="163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1" t="e">
        <f>IF(ISNA(VLOOKUP($B12,#REF!,AA$4,0))=FALSE,VLOOKUP($B12,#REF!,AA$4,0),"")</f>
        <v>#REF!</v>
      </c>
      <c r="AB12" s="162" t="e">
        <f>IF(ISNA(VLOOKUP($B12,#REF!,AB$4,0))=FALSE,VLOOKUP($B12,#REF!,AB$4,0),"")</f>
        <v>#REF!</v>
      </c>
      <c r="AC12" s="162" t="e">
        <f>IF(ISNA(VLOOKUP($B12,#REF!,AC$4,0))=FALSE,VLOOKUP($B12,#REF!,AC$4,0),"")</f>
        <v>#REF!</v>
      </c>
      <c r="AD12" s="163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1" t="e">
        <f>IF(ISNA(VLOOKUP($B13,#REF!,AA$4,0))=FALSE,VLOOKUP($B13,#REF!,AA$4,0),"")</f>
        <v>#REF!</v>
      </c>
      <c r="AB13" s="162" t="e">
        <f>IF(ISNA(VLOOKUP($B13,#REF!,AB$4,0))=FALSE,VLOOKUP($B13,#REF!,AB$4,0),"")</f>
        <v>#REF!</v>
      </c>
      <c r="AC13" s="162" t="e">
        <f>IF(ISNA(VLOOKUP($B13,#REF!,AC$4,0))=FALSE,VLOOKUP($B13,#REF!,AC$4,0),"")</f>
        <v>#REF!</v>
      </c>
      <c r="AD13" s="163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1" t="e">
        <f>IF(ISNA(VLOOKUP($B14,#REF!,AA$4,0))=FALSE,VLOOKUP($B14,#REF!,AA$4,0),"")</f>
        <v>#REF!</v>
      </c>
      <c r="AB14" s="162" t="e">
        <f>IF(ISNA(VLOOKUP($B14,#REF!,AB$4,0))=FALSE,VLOOKUP($B14,#REF!,AB$4,0),"")</f>
        <v>#REF!</v>
      </c>
      <c r="AC14" s="162" t="e">
        <f>IF(ISNA(VLOOKUP($B14,#REF!,AC$4,0))=FALSE,VLOOKUP($B14,#REF!,AC$4,0),"")</f>
        <v>#REF!</v>
      </c>
      <c r="AD14" s="163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1" t="e">
        <f>IF(ISNA(VLOOKUP($B15,#REF!,AA$4,0))=FALSE,VLOOKUP($B15,#REF!,AA$4,0),"")</f>
        <v>#REF!</v>
      </c>
      <c r="AB15" s="162" t="e">
        <f>IF(ISNA(VLOOKUP($B15,#REF!,AB$4,0))=FALSE,VLOOKUP($B15,#REF!,AB$4,0),"")</f>
        <v>#REF!</v>
      </c>
      <c r="AC15" s="162" t="e">
        <f>IF(ISNA(VLOOKUP($B15,#REF!,AC$4,0))=FALSE,VLOOKUP($B15,#REF!,AC$4,0),"")</f>
        <v>#REF!</v>
      </c>
      <c r="AD15" s="163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1" t="e">
        <f>IF(ISNA(VLOOKUP($B16,#REF!,AA$4,0))=FALSE,VLOOKUP($B16,#REF!,AA$4,0),"")</f>
        <v>#REF!</v>
      </c>
      <c r="AB16" s="162" t="e">
        <f>IF(ISNA(VLOOKUP($B16,#REF!,AB$4,0))=FALSE,VLOOKUP($B16,#REF!,AB$4,0),"")</f>
        <v>#REF!</v>
      </c>
      <c r="AC16" s="162" t="e">
        <f>IF(ISNA(VLOOKUP($B16,#REF!,AC$4,0))=FALSE,VLOOKUP($B16,#REF!,AC$4,0),"")</f>
        <v>#REF!</v>
      </c>
      <c r="AD16" s="163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1" t="e">
        <f>IF(ISNA(VLOOKUP($B17,#REF!,AA$4,0))=FALSE,VLOOKUP($B17,#REF!,AA$4,0),"")</f>
        <v>#REF!</v>
      </c>
      <c r="AB17" s="162" t="e">
        <f>IF(ISNA(VLOOKUP($B17,#REF!,AB$4,0))=FALSE,VLOOKUP($B17,#REF!,AB$4,0),"")</f>
        <v>#REF!</v>
      </c>
      <c r="AC17" s="162" t="e">
        <f>IF(ISNA(VLOOKUP($B17,#REF!,AC$4,0))=FALSE,VLOOKUP($B17,#REF!,AC$4,0),"")</f>
        <v>#REF!</v>
      </c>
      <c r="AD17" s="163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1" t="e">
        <f>IF(ISNA(VLOOKUP($B18,#REF!,AA$4,0))=FALSE,VLOOKUP($B18,#REF!,AA$4,0),"")</f>
        <v>#REF!</v>
      </c>
      <c r="AB18" s="162" t="e">
        <f>IF(ISNA(VLOOKUP($B18,#REF!,AB$4,0))=FALSE,VLOOKUP($B18,#REF!,AB$4,0),"")</f>
        <v>#REF!</v>
      </c>
      <c r="AC18" s="162" t="e">
        <f>IF(ISNA(VLOOKUP($B18,#REF!,AC$4,0))=FALSE,VLOOKUP($B18,#REF!,AC$4,0),"")</f>
        <v>#REF!</v>
      </c>
      <c r="AD18" s="163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1" t="e">
        <f>IF(ISNA(VLOOKUP($B19,#REF!,AA$4,0))=FALSE,VLOOKUP($B19,#REF!,AA$4,0),"")</f>
        <v>#REF!</v>
      </c>
      <c r="AB19" s="162" t="e">
        <f>IF(ISNA(VLOOKUP($B19,#REF!,AB$4,0))=FALSE,VLOOKUP($B19,#REF!,AB$4,0),"")</f>
        <v>#REF!</v>
      </c>
      <c r="AC19" s="162" t="e">
        <f>IF(ISNA(VLOOKUP($B19,#REF!,AC$4,0))=FALSE,VLOOKUP($B19,#REF!,AC$4,0),"")</f>
        <v>#REF!</v>
      </c>
      <c r="AD19" s="163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1" t="e">
        <f>IF(ISNA(VLOOKUP($B20,#REF!,AA$4,0))=FALSE,VLOOKUP($B20,#REF!,AA$4,0),"")</f>
        <v>#REF!</v>
      </c>
      <c r="AB20" s="162" t="e">
        <f>IF(ISNA(VLOOKUP($B20,#REF!,AB$4,0))=FALSE,VLOOKUP($B20,#REF!,AB$4,0),"")</f>
        <v>#REF!</v>
      </c>
      <c r="AC20" s="162" t="e">
        <f>IF(ISNA(VLOOKUP($B20,#REF!,AC$4,0))=FALSE,VLOOKUP($B20,#REF!,AC$4,0),"")</f>
        <v>#REF!</v>
      </c>
      <c r="AD20" s="163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1" t="e">
        <f>IF(ISNA(VLOOKUP($B21,#REF!,AA$4,0))=FALSE,VLOOKUP($B21,#REF!,AA$4,0),"")</f>
        <v>#REF!</v>
      </c>
      <c r="AB21" s="162" t="e">
        <f>IF(ISNA(VLOOKUP($B21,#REF!,AB$4,0))=FALSE,VLOOKUP($B21,#REF!,AB$4,0),"")</f>
        <v>#REF!</v>
      </c>
      <c r="AC21" s="162" t="e">
        <f>IF(ISNA(VLOOKUP($B21,#REF!,AC$4,0))=FALSE,VLOOKUP($B21,#REF!,AC$4,0),"")</f>
        <v>#REF!</v>
      </c>
      <c r="AD21" s="163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1" t="e">
        <f>IF(ISNA(VLOOKUP($B22,#REF!,AA$4,0))=FALSE,VLOOKUP($B22,#REF!,AA$4,0),"")</f>
        <v>#REF!</v>
      </c>
      <c r="AB22" s="162" t="e">
        <f>IF(ISNA(VLOOKUP($B22,#REF!,AB$4,0))=FALSE,VLOOKUP($B22,#REF!,AB$4,0),"")</f>
        <v>#REF!</v>
      </c>
      <c r="AC22" s="162" t="e">
        <f>IF(ISNA(VLOOKUP($B22,#REF!,AC$4,0))=FALSE,VLOOKUP($B22,#REF!,AC$4,0),"")</f>
        <v>#REF!</v>
      </c>
      <c r="AD22" s="163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1" t="e">
        <f>IF(ISNA(VLOOKUP($B33,#REF!,AA$4,0))=FALSE,VLOOKUP($B33,#REF!,AA$4,0),"")</f>
        <v>#REF!</v>
      </c>
      <c r="AB33" s="162" t="e">
        <f>IF(ISNA(VLOOKUP($B33,#REF!,AB$4,0))=FALSE,VLOOKUP($B33,#REF!,AB$4,0),"")</f>
        <v>#REF!</v>
      </c>
      <c r="AC33" s="162" t="e">
        <f>IF(ISNA(VLOOKUP($B33,#REF!,AC$4,0))=FALSE,VLOOKUP($B33,#REF!,AC$4,0),"")</f>
        <v>#REF!</v>
      </c>
      <c r="AD33" s="163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1" t="e">
        <f>IF(ISNA(VLOOKUP($B34,#REF!,AA$4,0))=FALSE,VLOOKUP($B34,#REF!,AA$4,0),"")</f>
        <v>#REF!</v>
      </c>
      <c r="AB34" s="162" t="e">
        <f>IF(ISNA(VLOOKUP($B34,#REF!,AB$4,0))=FALSE,VLOOKUP($B34,#REF!,AB$4,0),"")</f>
        <v>#REF!</v>
      </c>
      <c r="AC34" s="162" t="e">
        <f>IF(ISNA(VLOOKUP($B34,#REF!,AC$4,0))=FALSE,VLOOKUP($B34,#REF!,AC$4,0),"")</f>
        <v>#REF!</v>
      </c>
      <c r="AD34" s="163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1" t="e">
        <f>IF(ISNA(VLOOKUP($B35,#REF!,AA$4,0))=FALSE,VLOOKUP($B35,#REF!,AA$4,0),"")</f>
        <v>#REF!</v>
      </c>
      <c r="AB35" s="162" t="e">
        <f>IF(ISNA(VLOOKUP($B35,#REF!,AB$4,0))=FALSE,VLOOKUP($B35,#REF!,AB$4,0),"")</f>
        <v>#REF!</v>
      </c>
      <c r="AC35" s="162" t="e">
        <f>IF(ISNA(VLOOKUP($B35,#REF!,AC$4,0))=FALSE,VLOOKUP($B35,#REF!,AC$4,0),"")</f>
        <v>#REF!</v>
      </c>
      <c r="AD35" s="163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1" t="e">
        <f>IF(ISNA(VLOOKUP($B36,#REF!,AA$4,0))=FALSE,VLOOKUP($B36,#REF!,AA$4,0),"")</f>
        <v>#REF!</v>
      </c>
      <c r="AB36" s="162" t="e">
        <f>IF(ISNA(VLOOKUP($B36,#REF!,AB$4,0))=FALSE,VLOOKUP($B36,#REF!,AB$4,0),"")</f>
        <v>#REF!</v>
      </c>
      <c r="AC36" s="162" t="e">
        <f>IF(ISNA(VLOOKUP($B36,#REF!,AC$4,0))=FALSE,VLOOKUP($B36,#REF!,AC$4,0),"")</f>
        <v>#REF!</v>
      </c>
      <c r="AD36" s="163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1" t="e">
        <f>IF(ISNA(VLOOKUP($B37,#REF!,AA$4,0))=FALSE,VLOOKUP($B37,#REF!,AA$4,0),"")</f>
        <v>#REF!</v>
      </c>
      <c r="AB37" s="162" t="e">
        <f>IF(ISNA(VLOOKUP($B37,#REF!,AB$4,0))=FALSE,VLOOKUP($B37,#REF!,AB$4,0),"")</f>
        <v>#REF!</v>
      </c>
      <c r="AC37" s="162" t="e">
        <f>IF(ISNA(VLOOKUP($B37,#REF!,AC$4,0))=FALSE,VLOOKUP($B37,#REF!,AC$4,0),"")</f>
        <v>#REF!</v>
      </c>
      <c r="AD37" s="163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1" t="e">
        <f>IF(ISNA(VLOOKUP($B38,#REF!,AA$4,0))=FALSE,VLOOKUP($B38,#REF!,AA$4,0),"")</f>
        <v>#REF!</v>
      </c>
      <c r="AB38" s="162" t="e">
        <f>IF(ISNA(VLOOKUP($B38,#REF!,AB$4,0))=FALSE,VLOOKUP($B38,#REF!,AB$4,0),"")</f>
        <v>#REF!</v>
      </c>
      <c r="AC38" s="162" t="e">
        <f>IF(ISNA(VLOOKUP($B38,#REF!,AC$4,0))=FALSE,VLOOKUP($B38,#REF!,AC$4,0),"")</f>
        <v>#REF!</v>
      </c>
      <c r="AD38" s="163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1" t="e">
        <f>IF(ISNA(VLOOKUP($B39,#REF!,AA$4,0))=FALSE,VLOOKUP($B39,#REF!,AA$4,0),"")</f>
        <v>#REF!</v>
      </c>
      <c r="AB39" s="162" t="e">
        <f>IF(ISNA(VLOOKUP($B39,#REF!,AB$4,0))=FALSE,VLOOKUP($B39,#REF!,AB$4,0),"")</f>
        <v>#REF!</v>
      </c>
      <c r="AC39" s="162" t="e">
        <f>IF(ISNA(VLOOKUP($B39,#REF!,AC$4,0))=FALSE,VLOOKUP($B39,#REF!,AC$4,0),"")</f>
        <v>#REF!</v>
      </c>
      <c r="AD39" s="163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1" t="e">
        <f>IF(ISNA(VLOOKUP($B40,#REF!,AA$4,0))=FALSE,VLOOKUP($B40,#REF!,AA$4,0),"")</f>
        <v>#REF!</v>
      </c>
      <c r="AB40" s="162" t="e">
        <f>IF(ISNA(VLOOKUP($B40,#REF!,AB$4,0))=FALSE,VLOOKUP($B40,#REF!,AB$4,0),"")</f>
        <v>#REF!</v>
      </c>
      <c r="AC40" s="162" t="e">
        <f>IF(ISNA(VLOOKUP($B40,#REF!,AC$4,0))=FALSE,VLOOKUP($B40,#REF!,AC$4,0),"")</f>
        <v>#REF!</v>
      </c>
      <c r="AD40" s="163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1" t="e">
        <f>IF(ISNA(VLOOKUP($B41,#REF!,AA$4,0))=FALSE,VLOOKUP($B41,#REF!,AA$4,0),"")</f>
        <v>#REF!</v>
      </c>
      <c r="AB41" s="162" t="e">
        <f>IF(ISNA(VLOOKUP($B41,#REF!,AB$4,0))=FALSE,VLOOKUP($B41,#REF!,AB$4,0),"")</f>
        <v>#REF!</v>
      </c>
      <c r="AC41" s="162" t="e">
        <f>IF(ISNA(VLOOKUP($B41,#REF!,AC$4,0))=FALSE,VLOOKUP($B41,#REF!,AC$4,0),"")</f>
        <v>#REF!</v>
      </c>
      <c r="AD41" s="163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1" t="e">
        <f>IF(ISNA(VLOOKUP($B42,#REF!,AA$4,0))=FALSE,VLOOKUP($B42,#REF!,AA$4,0),"")</f>
        <v>#REF!</v>
      </c>
      <c r="AB42" s="162" t="e">
        <f>IF(ISNA(VLOOKUP($B42,#REF!,AB$4,0))=FALSE,VLOOKUP($B42,#REF!,AB$4,0),"")</f>
        <v>#REF!</v>
      </c>
      <c r="AC42" s="162" t="e">
        <f>IF(ISNA(VLOOKUP($B42,#REF!,AC$4,0))=FALSE,VLOOKUP($B42,#REF!,AC$4,0),"")</f>
        <v>#REF!</v>
      </c>
      <c r="AD42" s="163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1" t="e">
        <f>IF(ISNA(VLOOKUP($B43,#REF!,AA$4,0))=FALSE,VLOOKUP($B43,#REF!,AA$4,0),"")</f>
        <v>#REF!</v>
      </c>
      <c r="AB43" s="162" t="e">
        <f>IF(ISNA(VLOOKUP($B43,#REF!,AB$4,0))=FALSE,VLOOKUP($B43,#REF!,AB$4,0),"")</f>
        <v>#REF!</v>
      </c>
      <c r="AC43" s="162" t="e">
        <f>IF(ISNA(VLOOKUP($B43,#REF!,AC$4,0))=FALSE,VLOOKUP($B43,#REF!,AC$4,0),"")</f>
        <v>#REF!</v>
      </c>
      <c r="AD43" s="163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1" t="e">
        <f>IF(ISNA(VLOOKUP($B44,#REF!,AA$4,0))=FALSE,VLOOKUP($B44,#REF!,AA$4,0),"")</f>
        <v>#REF!</v>
      </c>
      <c r="AB44" s="162" t="e">
        <f>IF(ISNA(VLOOKUP($B44,#REF!,AB$4,0))=FALSE,VLOOKUP($B44,#REF!,AB$4,0),"")</f>
        <v>#REF!</v>
      </c>
      <c r="AC44" s="162" t="e">
        <f>IF(ISNA(VLOOKUP($B44,#REF!,AC$4,0))=FALSE,VLOOKUP($B44,#REF!,AC$4,0),"")</f>
        <v>#REF!</v>
      </c>
      <c r="AD44" s="163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1" t="e">
        <f>IF(ISNA(VLOOKUP($B45,#REF!,AA$4,0))=FALSE,VLOOKUP($B45,#REF!,AA$4,0),"")</f>
        <v>#REF!</v>
      </c>
      <c r="AB45" s="162" t="e">
        <f>IF(ISNA(VLOOKUP($B45,#REF!,AB$4,0))=FALSE,VLOOKUP($B45,#REF!,AB$4,0),"")</f>
        <v>#REF!</v>
      </c>
      <c r="AC45" s="162" t="e">
        <f>IF(ISNA(VLOOKUP($B45,#REF!,AC$4,0))=FALSE,VLOOKUP($B45,#REF!,AC$4,0),"")</f>
        <v>#REF!</v>
      </c>
      <c r="AD45" s="163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7" t="e">
        <f>IF(ISNA(VLOOKUP($B55,#REF!,AA$4,0))=FALSE,VLOOKUP($B55,#REF!,AA$4,0),"")</f>
        <v>#REF!</v>
      </c>
      <c r="AB55" s="168" t="e">
        <f>IF(ISNA(VLOOKUP($B55,#REF!,AB$4,0))=FALSE,VLOOKUP($B55,#REF!,AB$4,0),"")</f>
        <v>#REF!</v>
      </c>
      <c r="AC55" s="168" t="e">
        <f>IF(ISNA(VLOOKUP($B55,#REF!,AC$4,0))=FALSE,VLOOKUP($B55,#REF!,AC$4,0),"")</f>
        <v>#REF!</v>
      </c>
      <c r="AD55" s="169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1" t="e">
        <f>IF(ISNA(VLOOKUP($B56,#REF!,AA$4,0))=FALSE,VLOOKUP($B56,#REF!,AA$4,0),"")</f>
        <v>#REF!</v>
      </c>
      <c r="AB56" s="162" t="e">
        <f>IF(ISNA(VLOOKUP($B56,#REF!,AB$4,0))=FALSE,VLOOKUP($B56,#REF!,AB$4,0),"")</f>
        <v>#REF!</v>
      </c>
      <c r="AC56" s="162" t="e">
        <f>IF(ISNA(VLOOKUP($B56,#REF!,AC$4,0))=FALSE,VLOOKUP($B56,#REF!,AC$4,0),"")</f>
        <v>#REF!</v>
      </c>
      <c r="AD56" s="163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1" t="e">
        <f>IF(ISNA(VLOOKUP($B57,#REF!,AA$4,0))=FALSE,VLOOKUP($B57,#REF!,AA$4,0),"")</f>
        <v>#REF!</v>
      </c>
      <c r="AB57" s="162" t="e">
        <f>IF(ISNA(VLOOKUP($B57,#REF!,AB$4,0))=FALSE,VLOOKUP($B57,#REF!,AB$4,0),"")</f>
        <v>#REF!</v>
      </c>
      <c r="AC57" s="162" t="e">
        <f>IF(ISNA(VLOOKUP($B57,#REF!,AC$4,0))=FALSE,VLOOKUP($B57,#REF!,AC$4,0),"")</f>
        <v>#REF!</v>
      </c>
      <c r="AD57" s="163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1" t="e">
        <f>IF(ISNA(VLOOKUP($B58,#REF!,AA$4,0))=FALSE,VLOOKUP($B58,#REF!,AA$4,0),"")</f>
        <v>#REF!</v>
      </c>
      <c r="AB58" s="162" t="e">
        <f>IF(ISNA(VLOOKUP($B58,#REF!,AB$4,0))=FALSE,VLOOKUP($B58,#REF!,AB$4,0),"")</f>
        <v>#REF!</v>
      </c>
      <c r="AC58" s="162" t="e">
        <f>IF(ISNA(VLOOKUP($B58,#REF!,AC$4,0))=FALSE,VLOOKUP($B58,#REF!,AC$4,0),"")</f>
        <v>#REF!</v>
      </c>
      <c r="AD58" s="163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1" t="e">
        <f>IF(ISNA(VLOOKUP($B59,#REF!,AA$4,0))=FALSE,VLOOKUP($B59,#REF!,AA$4,0),"")</f>
        <v>#REF!</v>
      </c>
      <c r="AB59" s="162" t="e">
        <f>IF(ISNA(VLOOKUP($B59,#REF!,AB$4,0))=FALSE,VLOOKUP($B59,#REF!,AB$4,0),"")</f>
        <v>#REF!</v>
      </c>
      <c r="AC59" s="162" t="e">
        <f>IF(ISNA(VLOOKUP($B59,#REF!,AC$4,0))=FALSE,VLOOKUP($B59,#REF!,AC$4,0),"")</f>
        <v>#REF!</v>
      </c>
      <c r="AD59" s="163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1" t="e">
        <f>IF(ISNA(VLOOKUP($B60,#REF!,AA$4,0))=FALSE,VLOOKUP($B60,#REF!,AA$4,0),"")</f>
        <v>#REF!</v>
      </c>
      <c r="AB60" s="162" t="e">
        <f>IF(ISNA(VLOOKUP($B60,#REF!,AB$4,0))=FALSE,VLOOKUP($B60,#REF!,AB$4,0),"")</f>
        <v>#REF!</v>
      </c>
      <c r="AC60" s="162" t="e">
        <f>IF(ISNA(VLOOKUP($B60,#REF!,AC$4,0))=FALSE,VLOOKUP($B60,#REF!,AC$4,0),"")</f>
        <v>#REF!</v>
      </c>
      <c r="AD60" s="163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1" t="e">
        <f>IF(ISNA(VLOOKUP($B61,#REF!,AA$4,0))=FALSE,VLOOKUP($B61,#REF!,AA$4,0),"")</f>
        <v>#REF!</v>
      </c>
      <c r="AB61" s="162" t="e">
        <f>IF(ISNA(VLOOKUP($B61,#REF!,AB$4,0))=FALSE,VLOOKUP($B61,#REF!,AB$4,0),"")</f>
        <v>#REF!</v>
      </c>
      <c r="AC61" s="162" t="e">
        <f>IF(ISNA(VLOOKUP($B61,#REF!,AC$4,0))=FALSE,VLOOKUP($B61,#REF!,AC$4,0),"")</f>
        <v>#REF!</v>
      </c>
      <c r="AD61" s="163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1" t="e">
        <f>IF(ISNA(VLOOKUP($B62,#REF!,AA$4,0))=FALSE,VLOOKUP($B62,#REF!,AA$4,0),"")</f>
        <v>#REF!</v>
      </c>
      <c r="AB62" s="162" t="e">
        <f>IF(ISNA(VLOOKUP($B62,#REF!,AB$4,0))=FALSE,VLOOKUP($B62,#REF!,AB$4,0),"")</f>
        <v>#REF!</v>
      </c>
      <c r="AC62" s="162" t="e">
        <f>IF(ISNA(VLOOKUP($B62,#REF!,AC$4,0))=FALSE,VLOOKUP($B62,#REF!,AC$4,0),"")</f>
        <v>#REF!</v>
      </c>
      <c r="AD62" s="163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1" t="e">
        <f>IF(ISNA(VLOOKUP($B63,#REF!,AA$4,0))=FALSE,VLOOKUP($B63,#REF!,AA$4,0),"")</f>
        <v>#REF!</v>
      </c>
      <c r="AB63" s="162" t="e">
        <f>IF(ISNA(VLOOKUP($B63,#REF!,AB$4,0))=FALSE,VLOOKUP($B63,#REF!,AB$4,0),"")</f>
        <v>#REF!</v>
      </c>
      <c r="AC63" s="162" t="e">
        <f>IF(ISNA(VLOOKUP($B63,#REF!,AC$4,0))=FALSE,VLOOKUP($B63,#REF!,AC$4,0),"")</f>
        <v>#REF!</v>
      </c>
      <c r="AD63" s="163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1" t="e">
        <f>IF(ISNA(VLOOKUP($B64,#REF!,AA$4,0))=FALSE,VLOOKUP($B64,#REF!,AA$4,0),"")</f>
        <v>#REF!</v>
      </c>
      <c r="AB64" s="162" t="e">
        <f>IF(ISNA(VLOOKUP($B64,#REF!,AB$4,0))=FALSE,VLOOKUP($B64,#REF!,AB$4,0),"")</f>
        <v>#REF!</v>
      </c>
      <c r="AC64" s="162" t="e">
        <f>IF(ISNA(VLOOKUP($B64,#REF!,AC$4,0))=FALSE,VLOOKUP($B64,#REF!,AC$4,0),"")</f>
        <v>#REF!</v>
      </c>
      <c r="AD64" s="163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1" t="e">
        <f>IF(ISNA(VLOOKUP($B65,#REF!,AA$4,0))=FALSE,VLOOKUP($B65,#REF!,AA$4,0),"")</f>
        <v>#REF!</v>
      </c>
      <c r="AB65" s="162" t="e">
        <f>IF(ISNA(VLOOKUP($B65,#REF!,AB$4,0))=FALSE,VLOOKUP($B65,#REF!,AB$4,0),"")</f>
        <v>#REF!</v>
      </c>
      <c r="AC65" s="162" t="e">
        <f>IF(ISNA(VLOOKUP($B65,#REF!,AC$4,0))=FALSE,VLOOKUP($B65,#REF!,AC$4,0),"")</f>
        <v>#REF!</v>
      </c>
      <c r="AD65" s="163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1" t="e">
        <f>IF(ISNA(VLOOKUP($B66,#REF!,AA$4,0))=FALSE,VLOOKUP($B66,#REF!,AA$4,0),"")</f>
        <v>#REF!</v>
      </c>
      <c r="AB66" s="162" t="e">
        <f>IF(ISNA(VLOOKUP($B66,#REF!,AB$4,0))=FALSE,VLOOKUP($B66,#REF!,AB$4,0),"")</f>
        <v>#REF!</v>
      </c>
      <c r="AC66" s="162" t="e">
        <f>IF(ISNA(VLOOKUP($B66,#REF!,AC$4,0))=FALSE,VLOOKUP($B66,#REF!,AC$4,0),"")</f>
        <v>#REF!</v>
      </c>
      <c r="AD66" s="163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1" t="e">
        <f>IF(ISNA(VLOOKUP($B67,#REF!,AA$4,0))=FALSE,VLOOKUP($B67,#REF!,AA$4,0),"")</f>
        <v>#REF!</v>
      </c>
      <c r="AB67" s="162" t="e">
        <f>IF(ISNA(VLOOKUP($B67,#REF!,AB$4,0))=FALSE,VLOOKUP($B67,#REF!,AB$4,0),"")</f>
        <v>#REF!</v>
      </c>
      <c r="AC67" s="162" t="e">
        <f>IF(ISNA(VLOOKUP($B67,#REF!,AC$4,0))=FALSE,VLOOKUP($B67,#REF!,AC$4,0),"")</f>
        <v>#REF!</v>
      </c>
      <c r="AD67" s="163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1" t="e">
        <f>IF(ISNA(VLOOKUP($B68,#REF!,AA$4,0))=FALSE,VLOOKUP($B68,#REF!,AA$4,0),"")</f>
        <v>#REF!</v>
      </c>
      <c r="AB68" s="162" t="e">
        <f>IF(ISNA(VLOOKUP($B68,#REF!,AB$4,0))=FALSE,VLOOKUP($B68,#REF!,AB$4,0),"")</f>
        <v>#REF!</v>
      </c>
      <c r="AC68" s="162" t="e">
        <f>IF(ISNA(VLOOKUP($B68,#REF!,AC$4,0))=FALSE,VLOOKUP($B68,#REF!,AC$4,0),"")</f>
        <v>#REF!</v>
      </c>
      <c r="AD68" s="163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7" t="e">
        <f>IF(ISNA(VLOOKUP($B78,#REF!,AA$4,0))=FALSE,VLOOKUP($B78,#REF!,AA$4,0),"")</f>
        <v>#REF!</v>
      </c>
      <c r="AB78" s="168" t="e">
        <f>IF(ISNA(VLOOKUP($B78,#REF!,AB$4,0))=FALSE,VLOOKUP($B78,#REF!,AB$4,0),"")</f>
        <v>#REF!</v>
      </c>
      <c r="AC78" s="168" t="e">
        <f>IF(ISNA(VLOOKUP($B78,#REF!,AC$4,0))=FALSE,VLOOKUP($B78,#REF!,AC$4,0),"")</f>
        <v>#REF!</v>
      </c>
      <c r="AD78" s="169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1" t="e">
        <f>IF(ISNA(VLOOKUP($B79,#REF!,AA$4,0))=FALSE,VLOOKUP($B79,#REF!,AA$4,0),"")</f>
        <v>#REF!</v>
      </c>
      <c r="AB79" s="162" t="e">
        <f>IF(ISNA(VLOOKUP($B79,#REF!,AB$4,0))=FALSE,VLOOKUP($B79,#REF!,AB$4,0),"")</f>
        <v>#REF!</v>
      </c>
      <c r="AC79" s="162" t="e">
        <f>IF(ISNA(VLOOKUP($B79,#REF!,AC$4,0))=FALSE,VLOOKUP($B79,#REF!,AC$4,0),"")</f>
        <v>#REF!</v>
      </c>
      <c r="AD79" s="163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1" t="e">
        <f>IF(ISNA(VLOOKUP($B80,#REF!,AA$4,0))=FALSE,VLOOKUP($B80,#REF!,AA$4,0),"")</f>
        <v>#REF!</v>
      </c>
      <c r="AB80" s="162" t="e">
        <f>IF(ISNA(VLOOKUP($B80,#REF!,AB$4,0))=FALSE,VLOOKUP($B80,#REF!,AB$4,0),"")</f>
        <v>#REF!</v>
      </c>
      <c r="AC80" s="162" t="e">
        <f>IF(ISNA(VLOOKUP($B80,#REF!,AC$4,0))=FALSE,VLOOKUP($B80,#REF!,AC$4,0),"")</f>
        <v>#REF!</v>
      </c>
      <c r="AD80" s="163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1" t="e">
        <f>IF(ISNA(VLOOKUP($B81,#REF!,AA$4,0))=FALSE,VLOOKUP($B81,#REF!,AA$4,0),"")</f>
        <v>#REF!</v>
      </c>
      <c r="AB81" s="162" t="e">
        <f>IF(ISNA(VLOOKUP($B81,#REF!,AB$4,0))=FALSE,VLOOKUP($B81,#REF!,AB$4,0),"")</f>
        <v>#REF!</v>
      </c>
      <c r="AC81" s="162" t="e">
        <f>IF(ISNA(VLOOKUP($B81,#REF!,AC$4,0))=FALSE,VLOOKUP($B81,#REF!,AC$4,0),"")</f>
        <v>#REF!</v>
      </c>
      <c r="AD81" s="163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1" t="e">
        <f>IF(ISNA(VLOOKUP($B82,#REF!,AA$4,0))=FALSE,VLOOKUP($B82,#REF!,AA$4,0),"")</f>
        <v>#REF!</v>
      </c>
      <c r="AB82" s="162" t="e">
        <f>IF(ISNA(VLOOKUP($B82,#REF!,AB$4,0))=FALSE,VLOOKUP($B82,#REF!,AB$4,0),"")</f>
        <v>#REF!</v>
      </c>
      <c r="AC82" s="162" t="e">
        <f>IF(ISNA(VLOOKUP($B82,#REF!,AC$4,0))=FALSE,VLOOKUP($B82,#REF!,AC$4,0),"")</f>
        <v>#REF!</v>
      </c>
      <c r="AD82" s="163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1" t="e">
        <f>IF(ISNA(VLOOKUP($B83,#REF!,AA$4,0))=FALSE,VLOOKUP($B83,#REF!,AA$4,0),"")</f>
        <v>#REF!</v>
      </c>
      <c r="AB83" s="162" t="e">
        <f>IF(ISNA(VLOOKUP($B83,#REF!,AB$4,0))=FALSE,VLOOKUP($B83,#REF!,AB$4,0),"")</f>
        <v>#REF!</v>
      </c>
      <c r="AC83" s="162" t="e">
        <f>IF(ISNA(VLOOKUP($B83,#REF!,AC$4,0))=FALSE,VLOOKUP($B83,#REF!,AC$4,0),"")</f>
        <v>#REF!</v>
      </c>
      <c r="AD83" s="163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1" t="e">
        <f>IF(ISNA(VLOOKUP($B84,#REF!,AA$4,0))=FALSE,VLOOKUP($B84,#REF!,AA$4,0),"")</f>
        <v>#REF!</v>
      </c>
      <c r="AB84" s="162" t="e">
        <f>IF(ISNA(VLOOKUP($B84,#REF!,AB$4,0))=FALSE,VLOOKUP($B84,#REF!,AB$4,0),"")</f>
        <v>#REF!</v>
      </c>
      <c r="AC84" s="162" t="e">
        <f>IF(ISNA(VLOOKUP($B84,#REF!,AC$4,0))=FALSE,VLOOKUP($B84,#REF!,AC$4,0),"")</f>
        <v>#REF!</v>
      </c>
      <c r="AD84" s="163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1" t="e">
        <f>IF(ISNA(VLOOKUP($B85,#REF!,AA$4,0))=FALSE,VLOOKUP($B85,#REF!,AA$4,0),"")</f>
        <v>#REF!</v>
      </c>
      <c r="AB85" s="162" t="e">
        <f>IF(ISNA(VLOOKUP($B85,#REF!,AB$4,0))=FALSE,VLOOKUP($B85,#REF!,AB$4,0),"")</f>
        <v>#REF!</v>
      </c>
      <c r="AC85" s="162" t="e">
        <f>IF(ISNA(VLOOKUP($B85,#REF!,AC$4,0))=FALSE,VLOOKUP($B85,#REF!,AC$4,0),"")</f>
        <v>#REF!</v>
      </c>
      <c r="AD85" s="163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1" t="e">
        <f>IF(ISNA(VLOOKUP($B86,#REF!,AA$4,0))=FALSE,VLOOKUP($B86,#REF!,AA$4,0),"")</f>
        <v>#REF!</v>
      </c>
      <c r="AB86" s="162" t="e">
        <f>IF(ISNA(VLOOKUP($B86,#REF!,AB$4,0))=FALSE,VLOOKUP($B86,#REF!,AB$4,0),"")</f>
        <v>#REF!</v>
      </c>
      <c r="AC86" s="162" t="e">
        <f>IF(ISNA(VLOOKUP($B86,#REF!,AC$4,0))=FALSE,VLOOKUP($B86,#REF!,AC$4,0),"")</f>
        <v>#REF!</v>
      </c>
      <c r="AD86" s="163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1" t="e">
        <f>IF(ISNA(VLOOKUP($B87,#REF!,AA$4,0))=FALSE,VLOOKUP($B87,#REF!,AA$4,0),"")</f>
        <v>#REF!</v>
      </c>
      <c r="AB87" s="162" t="e">
        <f>IF(ISNA(VLOOKUP($B87,#REF!,AB$4,0))=FALSE,VLOOKUP($B87,#REF!,AB$4,0),"")</f>
        <v>#REF!</v>
      </c>
      <c r="AC87" s="162" t="e">
        <f>IF(ISNA(VLOOKUP($B87,#REF!,AC$4,0))=FALSE,VLOOKUP($B87,#REF!,AC$4,0),"")</f>
        <v>#REF!</v>
      </c>
      <c r="AD87" s="163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1" t="e">
        <f>IF(ISNA(VLOOKUP($B88,#REF!,AA$4,0))=FALSE,VLOOKUP($B88,#REF!,AA$4,0),"")</f>
        <v>#REF!</v>
      </c>
      <c r="AB88" s="162" t="e">
        <f>IF(ISNA(VLOOKUP($B88,#REF!,AB$4,0))=FALSE,VLOOKUP($B88,#REF!,AB$4,0),"")</f>
        <v>#REF!</v>
      </c>
      <c r="AC88" s="162" t="e">
        <f>IF(ISNA(VLOOKUP($B88,#REF!,AC$4,0))=FALSE,VLOOKUP($B88,#REF!,AC$4,0),"")</f>
        <v>#REF!</v>
      </c>
      <c r="AD88" s="163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1" t="e">
        <f>IF(ISNA(VLOOKUP($B89,#REF!,AA$4,0))=FALSE,VLOOKUP($B89,#REF!,AA$4,0),"")</f>
        <v>#REF!</v>
      </c>
      <c r="AB89" s="162" t="e">
        <f>IF(ISNA(VLOOKUP($B89,#REF!,AB$4,0))=FALSE,VLOOKUP($B89,#REF!,AB$4,0),"")</f>
        <v>#REF!</v>
      </c>
      <c r="AC89" s="162" t="e">
        <f>IF(ISNA(VLOOKUP($B89,#REF!,AC$4,0))=FALSE,VLOOKUP($B89,#REF!,AC$4,0),"")</f>
        <v>#REF!</v>
      </c>
      <c r="AD89" s="163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1" t="e">
        <f>IF(ISNA(VLOOKUP($B90,#REF!,AA$4,0))=FALSE,VLOOKUP($B90,#REF!,AA$4,0),"")</f>
        <v>#REF!</v>
      </c>
      <c r="AB90" s="162" t="e">
        <f>IF(ISNA(VLOOKUP($B90,#REF!,AB$4,0))=FALSE,VLOOKUP($B90,#REF!,AB$4,0),"")</f>
        <v>#REF!</v>
      </c>
      <c r="AC90" s="162" t="e">
        <f>IF(ISNA(VLOOKUP($B90,#REF!,AC$4,0))=FALSE,VLOOKUP($B90,#REF!,AC$4,0),"")</f>
        <v>#REF!</v>
      </c>
      <c r="AD90" s="163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1" t="e">
        <f>IF(ISNA(VLOOKUP($B91,#REF!,AA$4,0))=FALSE,VLOOKUP($B91,#REF!,AA$4,0),"")</f>
        <v>#REF!</v>
      </c>
      <c r="AB91" s="162" t="e">
        <f>IF(ISNA(VLOOKUP($B91,#REF!,AB$4,0))=FALSE,VLOOKUP($B91,#REF!,AB$4,0),"")</f>
        <v>#REF!</v>
      </c>
      <c r="AC91" s="162" t="e">
        <f>IF(ISNA(VLOOKUP($B91,#REF!,AC$4,0))=FALSE,VLOOKUP($B91,#REF!,AC$4,0),"")</f>
        <v>#REF!</v>
      </c>
      <c r="AD91" s="163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4" t="e">
        <f>IF(ISNA(VLOOKUP($B92,#REF!,AA$4,0))=FALSE,VLOOKUP($B92,#REF!,AA$4,0),"")</f>
        <v>#REF!</v>
      </c>
      <c r="AB92" s="165" t="e">
        <f>IF(ISNA(VLOOKUP($B92,#REF!,AB$4,0))=FALSE,VLOOKUP($B92,#REF!,AB$4,0),"")</f>
        <v>#REF!</v>
      </c>
      <c r="AC92" s="165" t="e">
        <f>IF(ISNA(VLOOKUP($B92,#REF!,AC$4,0))=FALSE,VLOOKUP($B92,#REF!,AC$4,0),"")</f>
        <v>#REF!</v>
      </c>
      <c r="AD92" s="166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7" customFormat="1" ht="15">
      <c r="C1" s="187" t="s">
        <v>57</v>
      </c>
      <c r="D1" s="187"/>
      <c r="E1" s="58"/>
      <c r="F1" s="187" t="s">
        <v>58</v>
      </c>
      <c r="G1" s="187"/>
      <c r="H1" s="187"/>
      <c r="I1" s="187"/>
      <c r="J1" s="187"/>
      <c r="K1" s="59" t="s">
        <v>74</v>
      </c>
    </row>
    <row r="2" spans="1:13" s="57" customFormat="1" ht="15">
      <c r="C2" s="187" t="s">
        <v>59</v>
      </c>
      <c r="D2" s="187"/>
      <c r="E2" s="60" t="e">
        <f ca="1">[1]!ExtractElement(K1,1,"-")</f>
        <v>#NAME?</v>
      </c>
      <c r="F2" s="187" t="e">
        <f ca="1">"(KHÓA K17: "&amp;VLOOKUP($E$2&amp;"-"&amp;$C$3,#REF!,11,0)&amp;")"</f>
        <v>#NAME?</v>
      </c>
      <c r="G2" s="187"/>
      <c r="H2" s="187"/>
      <c r="I2" s="187"/>
      <c r="J2" s="187"/>
      <c r="K2" s="61" t="s">
        <v>60</v>
      </c>
      <c r="L2" s="62" t="s">
        <v>61</v>
      </c>
      <c r="M2" s="62">
        <v>2</v>
      </c>
    </row>
    <row r="3" spans="1:13" s="63" customFormat="1" ht="18.75" customHeight="1">
      <c r="C3" s="64" t="e">
        <f ca="1">[1]!ExtractElement(K1,2,"-")</f>
        <v>#NAME?</v>
      </c>
      <c r="D3" s="188" t="e">
        <f ca="1">"MÔN :"&amp;VLOOKUP($E$2&amp;"-"&amp;$C$3,#REF!,6,0) &amp;"* MÃ MÔN:ENG "&amp;VLOOKUP($E$2&amp;"-"&amp;$C$3,#REF!,5,0)</f>
        <v>#NAME?</v>
      </c>
      <c r="E3" s="188"/>
      <c r="F3" s="188"/>
      <c r="G3" s="188"/>
      <c r="H3" s="188"/>
      <c r="I3" s="188"/>
      <c r="J3" s="188"/>
      <c r="K3" s="61" t="s">
        <v>62</v>
      </c>
      <c r="L3" s="61" t="s">
        <v>61</v>
      </c>
      <c r="M3" s="61">
        <v>3</v>
      </c>
    </row>
    <row r="4" spans="1:13" s="63" customFormat="1" ht="18.75" customHeight="1">
      <c r="B4" s="189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9"/>
      <c r="D4" s="189"/>
      <c r="E4" s="189"/>
      <c r="F4" s="189"/>
      <c r="G4" s="189"/>
      <c r="H4" s="189"/>
      <c r="I4" s="189"/>
      <c r="J4" s="189"/>
      <c r="K4" s="61" t="s">
        <v>63</v>
      </c>
      <c r="L4" s="61" t="s">
        <v>61</v>
      </c>
      <c r="M4" s="61">
        <v>1</v>
      </c>
    </row>
    <row r="5" spans="1:13" ht="9" customHeight="1"/>
    <row r="6" spans="1:13" ht="15" customHeight="1">
      <c r="B6" s="177" t="s">
        <v>4</v>
      </c>
      <c r="C6" s="176" t="s">
        <v>64</v>
      </c>
      <c r="D6" s="185" t="s">
        <v>65</v>
      </c>
      <c r="E6" s="186" t="s">
        <v>10</v>
      </c>
      <c r="F6" s="176" t="s">
        <v>12</v>
      </c>
      <c r="G6" s="176" t="s">
        <v>66</v>
      </c>
      <c r="H6" s="176" t="s">
        <v>67</v>
      </c>
      <c r="I6" s="178" t="s">
        <v>56</v>
      </c>
      <c r="J6" s="178"/>
      <c r="K6" s="179" t="s">
        <v>68</v>
      </c>
      <c r="L6" s="180"/>
      <c r="M6" s="181"/>
    </row>
    <row r="7" spans="1:13" ht="27" customHeight="1">
      <c r="B7" s="177"/>
      <c r="C7" s="177"/>
      <c r="D7" s="185"/>
      <c r="E7" s="186"/>
      <c r="F7" s="177"/>
      <c r="G7" s="177"/>
      <c r="H7" s="177"/>
      <c r="I7" s="65" t="s">
        <v>69</v>
      </c>
      <c r="J7" s="65" t="s">
        <v>70</v>
      </c>
      <c r="K7" s="182"/>
      <c r="L7" s="183"/>
      <c r="M7" s="184"/>
    </row>
    <row r="8" spans="1:13" ht="20.100000000000001" customHeight="1">
      <c r="A8" t="e">
        <f ca="1">VLOOKUP($E$2&amp;"-"&amp;$C$3,#REF!,3,FALSE)</f>
        <v>#NAME?</v>
      </c>
      <c r="B8" s="66">
        <v>1</v>
      </c>
      <c r="C8" s="67" t="e">
        <f ca="1">IF($A8&gt;0,VLOOKUP($A8,#REF!,4),"")</f>
        <v>#NAME?</v>
      </c>
      <c r="D8" s="68" t="e">
        <f ca="1">IF($A8&gt;0,VLOOKUP($A8,#REF!,5),"")</f>
        <v>#NAME?</v>
      </c>
      <c r="E8" s="69" t="e">
        <f ca="1">IF($A8&gt;0,VLOOKUP($A8,#REF!,6),"")</f>
        <v>#NAME?</v>
      </c>
      <c r="F8" s="99" t="e">
        <f ca="1">IF($A8&gt;0,VLOOKUP($A8,#REF!,8),"")</f>
        <v>#NAME?</v>
      </c>
      <c r="G8" s="70"/>
      <c r="H8" s="71"/>
      <c r="I8" s="71"/>
      <c r="J8" s="71"/>
      <c r="K8" s="173" t="e">
        <f ca="1">IF($A8&gt;0,VLOOKUP($A8,#REF!,16,0),"")</f>
        <v>#NAME?</v>
      </c>
      <c r="L8" s="174"/>
      <c r="M8" s="175"/>
    </row>
    <row r="9" spans="1:13" ht="20.100000000000001" customHeight="1">
      <c r="A9" t="e">
        <f ca="1">IF(B9&gt;VLOOKUP($E$2&amp;"-"&amp;$C$3,#REF!,2,FALSE),0,A8+1)</f>
        <v>#NAME?</v>
      </c>
      <c r="B9" s="66">
        <f t="shared" ref="B9:B72" si="0">B8+1</f>
        <v>2</v>
      </c>
      <c r="C9" s="67" t="e">
        <f ca="1">IF($A9&gt;0,VLOOKUP($A9,#REF!,4),"")</f>
        <v>#NAME?</v>
      </c>
      <c r="D9" s="68" t="e">
        <f ca="1">IF($A9&gt;0,VLOOKUP($A9,#REF!,5),"")</f>
        <v>#NAME?</v>
      </c>
      <c r="E9" s="69" t="e">
        <f ca="1">IF($A9&gt;0,VLOOKUP($A9,#REF!,6),"")</f>
        <v>#NAME?</v>
      </c>
      <c r="F9" s="99" t="e">
        <f ca="1">IF($A9&gt;0,VLOOKUP($A9,#REF!,8),"")</f>
        <v>#NAME?</v>
      </c>
      <c r="G9" s="70"/>
      <c r="H9" s="71"/>
      <c r="I9" s="71"/>
      <c r="J9" s="71"/>
      <c r="K9" s="170" t="e">
        <f ca="1">IF($A9&gt;0,VLOOKUP($A9,#REF!,16,0),"")</f>
        <v>#NAME?</v>
      </c>
      <c r="L9" s="171"/>
      <c r="M9" s="172"/>
    </row>
    <row r="10" spans="1:13" ht="20.100000000000001" customHeight="1">
      <c r="A10" t="e">
        <f ca="1">IF(B10&gt;VLOOKUP($E$2&amp;"-"&amp;$C$3,#REF!,2,FALSE),0,A9+1)</f>
        <v>#NAME?</v>
      </c>
      <c r="B10" s="66">
        <f t="shared" si="0"/>
        <v>3</v>
      </c>
      <c r="C10" s="67" t="e">
        <f ca="1">IF($A10&gt;0,VLOOKUP($A10,#REF!,4),"")</f>
        <v>#NAME?</v>
      </c>
      <c r="D10" s="68" t="e">
        <f ca="1">IF($A10&gt;0,VLOOKUP($A10,#REF!,5),"")</f>
        <v>#NAME?</v>
      </c>
      <c r="E10" s="69" t="e">
        <f ca="1">IF($A10&gt;0,VLOOKUP($A10,#REF!,6),"")</f>
        <v>#NAME?</v>
      </c>
      <c r="F10" s="99" t="e">
        <f ca="1">IF($A10&gt;0,VLOOKUP($A10,#REF!,8),"")</f>
        <v>#NAME?</v>
      </c>
      <c r="G10" s="70"/>
      <c r="H10" s="71"/>
      <c r="I10" s="71"/>
      <c r="J10" s="71"/>
      <c r="K10" s="170" t="e">
        <f ca="1">IF($A10&gt;0,VLOOKUP($A10,#REF!,16,0),"")</f>
        <v>#NAME?</v>
      </c>
      <c r="L10" s="171"/>
      <c r="M10" s="172"/>
    </row>
    <row r="11" spans="1:13" ht="20.100000000000001" customHeight="1">
      <c r="A11" t="e">
        <f ca="1">IF(B11&gt;VLOOKUP($E$2&amp;"-"&amp;$C$3,#REF!,2,FALSE),0,A10+1)</f>
        <v>#NAME?</v>
      </c>
      <c r="B11" s="66">
        <f t="shared" si="0"/>
        <v>4</v>
      </c>
      <c r="C11" s="67" t="e">
        <f ca="1">IF($A11&gt;0,VLOOKUP($A11,#REF!,4),"")</f>
        <v>#NAME?</v>
      </c>
      <c r="D11" s="68" t="e">
        <f ca="1">IF($A11&gt;0,VLOOKUP($A11,#REF!,5),"")</f>
        <v>#NAME?</v>
      </c>
      <c r="E11" s="69" t="e">
        <f ca="1">IF($A11&gt;0,VLOOKUP($A11,#REF!,6),"")</f>
        <v>#NAME?</v>
      </c>
      <c r="F11" s="99" t="e">
        <f ca="1">IF($A11&gt;0,VLOOKUP($A11,#REF!,8),"")</f>
        <v>#NAME?</v>
      </c>
      <c r="G11" s="70"/>
      <c r="H11" s="71"/>
      <c r="I11" s="71"/>
      <c r="J11" s="71"/>
      <c r="K11" s="170" t="e">
        <f ca="1">IF($A11&gt;0,VLOOKUP($A11,#REF!,16,0),"")</f>
        <v>#NAME?</v>
      </c>
      <c r="L11" s="171"/>
      <c r="M11" s="172"/>
    </row>
    <row r="12" spans="1:13" ht="20.100000000000001" customHeight="1">
      <c r="A12" t="e">
        <f ca="1">IF(B12&gt;VLOOKUP($E$2&amp;"-"&amp;$C$3,#REF!,2,FALSE),0,A11+1)</f>
        <v>#NAME?</v>
      </c>
      <c r="B12" s="66">
        <f t="shared" si="0"/>
        <v>5</v>
      </c>
      <c r="C12" s="67" t="e">
        <f ca="1">IF($A12&gt;0,VLOOKUP($A12,#REF!,4),"")</f>
        <v>#NAME?</v>
      </c>
      <c r="D12" s="68" t="e">
        <f ca="1">IF($A12&gt;0,VLOOKUP($A12,#REF!,5),"")</f>
        <v>#NAME?</v>
      </c>
      <c r="E12" s="69" t="e">
        <f ca="1">IF($A12&gt;0,VLOOKUP($A12,#REF!,6),"")</f>
        <v>#NAME?</v>
      </c>
      <c r="F12" s="99" t="e">
        <f ca="1">IF($A12&gt;0,VLOOKUP($A12,#REF!,8),"")</f>
        <v>#NAME?</v>
      </c>
      <c r="G12" s="70"/>
      <c r="H12" s="71"/>
      <c r="I12" s="71"/>
      <c r="J12" s="71"/>
      <c r="K12" s="170" t="e">
        <f ca="1">IF($A12&gt;0,VLOOKUP($A12,#REF!,16,0),"")</f>
        <v>#NAME?</v>
      </c>
      <c r="L12" s="171"/>
      <c r="M12" s="172"/>
    </row>
    <row r="13" spans="1:13" ht="20.100000000000001" customHeight="1">
      <c r="A13" t="e">
        <f ca="1">IF(B13&gt;VLOOKUP($E$2&amp;"-"&amp;$C$3,#REF!,2,FALSE),0,A12+1)</f>
        <v>#NAME?</v>
      </c>
      <c r="B13" s="66">
        <f t="shared" si="0"/>
        <v>6</v>
      </c>
      <c r="C13" s="67" t="e">
        <f ca="1">IF($A13&gt;0,VLOOKUP($A13,#REF!,4),"")</f>
        <v>#NAME?</v>
      </c>
      <c r="D13" s="68" t="e">
        <f ca="1">IF($A13&gt;0,VLOOKUP($A13,#REF!,5),"")</f>
        <v>#NAME?</v>
      </c>
      <c r="E13" s="69" t="e">
        <f ca="1">IF($A13&gt;0,VLOOKUP($A13,#REF!,6),"")</f>
        <v>#NAME?</v>
      </c>
      <c r="F13" s="99" t="e">
        <f ca="1">IF($A13&gt;0,VLOOKUP($A13,#REF!,8),"")</f>
        <v>#NAME?</v>
      </c>
      <c r="G13" s="70"/>
      <c r="H13" s="71"/>
      <c r="I13" s="71"/>
      <c r="J13" s="71"/>
      <c r="K13" s="170" t="e">
        <f ca="1">IF($A13&gt;0,VLOOKUP($A13,#REF!,16,0),"")</f>
        <v>#NAME?</v>
      </c>
      <c r="L13" s="171"/>
      <c r="M13" s="172"/>
    </row>
    <row r="14" spans="1:13" ht="20.100000000000001" customHeight="1">
      <c r="A14" t="e">
        <f ca="1">IF(B14&gt;VLOOKUP($E$2&amp;"-"&amp;$C$3,#REF!,2,FALSE),0,A13+1)</f>
        <v>#NAME?</v>
      </c>
      <c r="B14" s="66">
        <f t="shared" si="0"/>
        <v>7</v>
      </c>
      <c r="C14" s="67" t="e">
        <f ca="1">IF($A14&gt;0,VLOOKUP($A14,#REF!,4),"")</f>
        <v>#NAME?</v>
      </c>
      <c r="D14" s="68" t="e">
        <f ca="1">IF($A14&gt;0,VLOOKUP($A14,#REF!,5),"")</f>
        <v>#NAME?</v>
      </c>
      <c r="E14" s="69" t="e">
        <f ca="1">IF($A14&gt;0,VLOOKUP($A14,#REF!,6),"")</f>
        <v>#NAME?</v>
      </c>
      <c r="F14" s="99" t="e">
        <f ca="1">IF($A14&gt;0,VLOOKUP($A14,#REF!,8),"")</f>
        <v>#NAME?</v>
      </c>
      <c r="G14" s="70"/>
      <c r="H14" s="71"/>
      <c r="I14" s="71"/>
      <c r="J14" s="71"/>
      <c r="K14" s="170" t="e">
        <f ca="1">IF($A14&gt;0,VLOOKUP($A14,#REF!,16,0),"")</f>
        <v>#NAME?</v>
      </c>
      <c r="L14" s="171"/>
      <c r="M14" s="172"/>
    </row>
    <row r="15" spans="1:13" ht="20.100000000000001" customHeight="1">
      <c r="A15" t="e">
        <f ca="1">IF(B15&gt;VLOOKUP($E$2&amp;"-"&amp;$C$3,#REF!,2,FALSE),0,A14+1)</f>
        <v>#NAME?</v>
      </c>
      <c r="B15" s="66">
        <f t="shared" si="0"/>
        <v>8</v>
      </c>
      <c r="C15" s="67" t="e">
        <f ca="1">IF($A15&gt;0,VLOOKUP($A15,#REF!,4),"")</f>
        <v>#NAME?</v>
      </c>
      <c r="D15" s="68" t="e">
        <f ca="1">IF($A15&gt;0,VLOOKUP($A15,#REF!,5),"")</f>
        <v>#NAME?</v>
      </c>
      <c r="E15" s="69" t="e">
        <f ca="1">IF($A15&gt;0,VLOOKUP($A15,#REF!,6),"")</f>
        <v>#NAME?</v>
      </c>
      <c r="F15" s="99" t="e">
        <f ca="1">IF($A15&gt;0,VLOOKUP($A15,#REF!,8),"")</f>
        <v>#NAME?</v>
      </c>
      <c r="G15" s="70"/>
      <c r="H15" s="71"/>
      <c r="I15" s="71"/>
      <c r="J15" s="71"/>
      <c r="K15" s="170" t="e">
        <f ca="1">IF($A15&gt;0,VLOOKUP($A15,#REF!,16,0),"")</f>
        <v>#NAME?</v>
      </c>
      <c r="L15" s="171"/>
      <c r="M15" s="172"/>
    </row>
    <row r="16" spans="1:13" ht="20.100000000000001" customHeight="1">
      <c r="A16" t="e">
        <f ca="1">IF(B16&gt;VLOOKUP($E$2&amp;"-"&amp;$C$3,#REF!,2,FALSE),0,A15+1)</f>
        <v>#NAME?</v>
      </c>
      <c r="B16" s="66">
        <f t="shared" si="0"/>
        <v>9</v>
      </c>
      <c r="C16" s="67" t="e">
        <f ca="1">IF($A16&gt;0,VLOOKUP($A16,#REF!,4),"")</f>
        <v>#NAME?</v>
      </c>
      <c r="D16" s="68" t="e">
        <f ca="1">IF($A16&gt;0,VLOOKUP($A16,#REF!,5),"")</f>
        <v>#NAME?</v>
      </c>
      <c r="E16" s="69" t="e">
        <f ca="1">IF($A16&gt;0,VLOOKUP($A16,#REF!,6),"")</f>
        <v>#NAME?</v>
      </c>
      <c r="F16" s="99" t="e">
        <f ca="1">IF($A16&gt;0,VLOOKUP($A16,#REF!,8),"")</f>
        <v>#NAME?</v>
      </c>
      <c r="G16" s="70"/>
      <c r="H16" s="71"/>
      <c r="I16" s="71"/>
      <c r="J16" s="71"/>
      <c r="K16" s="170" t="e">
        <f ca="1">IF($A16&gt;0,VLOOKUP($A16,#REF!,16,0),"")</f>
        <v>#NAME?</v>
      </c>
      <c r="L16" s="171"/>
      <c r="M16" s="172"/>
    </row>
    <row r="17" spans="1:13" ht="20.100000000000001" customHeight="1">
      <c r="A17" t="e">
        <f ca="1">IF(B17&gt;VLOOKUP($E$2&amp;"-"&amp;$C$3,#REF!,2,FALSE),0,A16+1)</f>
        <v>#NAME?</v>
      </c>
      <c r="B17" s="66">
        <f t="shared" si="0"/>
        <v>10</v>
      </c>
      <c r="C17" s="67" t="e">
        <f ca="1">IF($A17&gt;0,VLOOKUP($A17,#REF!,4),"")</f>
        <v>#NAME?</v>
      </c>
      <c r="D17" s="68" t="e">
        <f ca="1">IF($A17&gt;0,VLOOKUP($A17,#REF!,5),"")</f>
        <v>#NAME?</v>
      </c>
      <c r="E17" s="69" t="e">
        <f ca="1">IF($A17&gt;0,VLOOKUP($A17,#REF!,6),"")</f>
        <v>#NAME?</v>
      </c>
      <c r="F17" s="99" t="e">
        <f ca="1">IF($A17&gt;0,VLOOKUP($A17,#REF!,8),"")</f>
        <v>#NAME?</v>
      </c>
      <c r="G17" s="70"/>
      <c r="H17" s="71"/>
      <c r="I17" s="71"/>
      <c r="J17" s="71"/>
      <c r="K17" s="170" t="e">
        <f ca="1">IF($A17&gt;0,VLOOKUP($A17,#REF!,16,0),"")</f>
        <v>#NAME?</v>
      </c>
      <c r="L17" s="171"/>
      <c r="M17" s="172"/>
    </row>
    <row r="18" spans="1:13" ht="20.100000000000001" customHeight="1">
      <c r="A18" t="e">
        <f ca="1">IF(B18&gt;VLOOKUP($E$2&amp;"-"&amp;$C$3,#REF!,2,FALSE),0,A17+1)</f>
        <v>#NAME?</v>
      </c>
      <c r="B18" s="66">
        <f t="shared" si="0"/>
        <v>11</v>
      </c>
      <c r="C18" s="67" t="e">
        <f ca="1">IF($A18&gt;0,VLOOKUP($A18,#REF!,4),"")</f>
        <v>#NAME?</v>
      </c>
      <c r="D18" s="68" t="e">
        <f ca="1">IF($A18&gt;0,VLOOKUP($A18,#REF!,5),"")</f>
        <v>#NAME?</v>
      </c>
      <c r="E18" s="69" t="e">
        <f ca="1">IF($A18&gt;0,VLOOKUP($A18,#REF!,6),"")</f>
        <v>#NAME?</v>
      </c>
      <c r="F18" s="99" t="e">
        <f ca="1">IF($A18&gt;0,VLOOKUP($A18,#REF!,8),"")</f>
        <v>#NAME?</v>
      </c>
      <c r="G18" s="70"/>
      <c r="H18" s="71"/>
      <c r="I18" s="71"/>
      <c r="J18" s="71"/>
      <c r="K18" s="170" t="e">
        <f ca="1">IF($A18&gt;0,VLOOKUP($A18,#REF!,16,0),"")</f>
        <v>#NAME?</v>
      </c>
      <c r="L18" s="171"/>
      <c r="M18" s="172"/>
    </row>
    <row r="19" spans="1:13" ht="20.100000000000001" customHeight="1">
      <c r="A19" t="e">
        <f ca="1">IF(B19&gt;VLOOKUP($E$2&amp;"-"&amp;$C$3,#REF!,2,FALSE),0,A18+1)</f>
        <v>#NAME?</v>
      </c>
      <c r="B19" s="66">
        <f t="shared" si="0"/>
        <v>12</v>
      </c>
      <c r="C19" s="67" t="e">
        <f ca="1">IF($A19&gt;0,VLOOKUP($A19,#REF!,4),"")</f>
        <v>#NAME?</v>
      </c>
      <c r="D19" s="68" t="e">
        <f ca="1">IF($A19&gt;0,VLOOKUP($A19,#REF!,5),"")</f>
        <v>#NAME?</v>
      </c>
      <c r="E19" s="69" t="e">
        <f ca="1">IF($A19&gt;0,VLOOKUP($A19,#REF!,6),"")</f>
        <v>#NAME?</v>
      </c>
      <c r="F19" s="99" t="e">
        <f ca="1">IF($A19&gt;0,VLOOKUP($A19,#REF!,8),"")</f>
        <v>#NAME?</v>
      </c>
      <c r="G19" s="70"/>
      <c r="H19" s="71"/>
      <c r="I19" s="71"/>
      <c r="J19" s="71"/>
      <c r="K19" s="170" t="e">
        <f ca="1">IF($A19&gt;0,VLOOKUP($A19,#REF!,16,0),"")</f>
        <v>#NAME?</v>
      </c>
      <c r="L19" s="171"/>
      <c r="M19" s="172"/>
    </row>
    <row r="20" spans="1:13" ht="20.100000000000001" customHeight="1">
      <c r="A20" t="e">
        <f ca="1">IF(B20&gt;VLOOKUP($E$2&amp;"-"&amp;$C$3,#REF!,2,FALSE),0,A19+1)</f>
        <v>#NAME?</v>
      </c>
      <c r="B20" s="66">
        <f t="shared" si="0"/>
        <v>13</v>
      </c>
      <c r="C20" s="67" t="e">
        <f ca="1">IF($A20&gt;0,VLOOKUP($A20,#REF!,4),"")</f>
        <v>#NAME?</v>
      </c>
      <c r="D20" s="68" t="e">
        <f ca="1">IF($A20&gt;0,VLOOKUP($A20,#REF!,5),"")</f>
        <v>#NAME?</v>
      </c>
      <c r="E20" s="69" t="e">
        <f ca="1">IF($A20&gt;0,VLOOKUP($A20,#REF!,6),"")</f>
        <v>#NAME?</v>
      </c>
      <c r="F20" s="99" t="e">
        <f ca="1">IF($A20&gt;0,VLOOKUP($A20,#REF!,8),"")</f>
        <v>#NAME?</v>
      </c>
      <c r="G20" s="70"/>
      <c r="H20" s="71"/>
      <c r="I20" s="71"/>
      <c r="J20" s="71"/>
      <c r="K20" s="170" t="e">
        <f ca="1">IF($A20&gt;0,VLOOKUP($A20,#REF!,16,0),"")</f>
        <v>#NAME?</v>
      </c>
      <c r="L20" s="171"/>
      <c r="M20" s="172"/>
    </row>
    <row r="21" spans="1:13" ht="20.100000000000001" customHeight="1">
      <c r="A21" t="e">
        <f ca="1">IF(B21&gt;VLOOKUP($E$2&amp;"-"&amp;$C$3,#REF!,2,FALSE),0,A20+1)</f>
        <v>#NAME?</v>
      </c>
      <c r="B21" s="66">
        <f t="shared" si="0"/>
        <v>14</v>
      </c>
      <c r="C21" s="67" t="e">
        <f ca="1">IF($A21&gt;0,VLOOKUP($A21,#REF!,4),"")</f>
        <v>#NAME?</v>
      </c>
      <c r="D21" s="68" t="e">
        <f ca="1">IF($A21&gt;0,VLOOKUP($A21,#REF!,5),"")</f>
        <v>#NAME?</v>
      </c>
      <c r="E21" s="69" t="e">
        <f ca="1">IF($A21&gt;0,VLOOKUP($A21,#REF!,6),"")</f>
        <v>#NAME?</v>
      </c>
      <c r="F21" s="99" t="e">
        <f ca="1">IF($A21&gt;0,VLOOKUP($A21,#REF!,8),"")</f>
        <v>#NAME?</v>
      </c>
      <c r="G21" s="70"/>
      <c r="H21" s="71"/>
      <c r="I21" s="71"/>
      <c r="J21" s="71"/>
      <c r="K21" s="170" t="e">
        <f ca="1">IF($A21&gt;0,VLOOKUP($A21,#REF!,16,0),"")</f>
        <v>#NAME?</v>
      </c>
      <c r="L21" s="171"/>
      <c r="M21" s="172"/>
    </row>
    <row r="22" spans="1:13" ht="20.100000000000001" customHeight="1">
      <c r="A22" t="e">
        <f ca="1">IF(B22&gt;VLOOKUP($E$2&amp;"-"&amp;$C$3,#REF!,2,FALSE),0,A21+1)</f>
        <v>#NAME?</v>
      </c>
      <c r="B22" s="66">
        <f t="shared" si="0"/>
        <v>15</v>
      </c>
      <c r="C22" s="67" t="e">
        <f ca="1">IF($A22&gt;0,VLOOKUP($A22,#REF!,4),"")</f>
        <v>#NAME?</v>
      </c>
      <c r="D22" s="68" t="e">
        <f ca="1">IF($A22&gt;0,VLOOKUP($A22,#REF!,5),"")</f>
        <v>#NAME?</v>
      </c>
      <c r="E22" s="69" t="e">
        <f ca="1">IF($A22&gt;0,VLOOKUP($A22,#REF!,6),"")</f>
        <v>#NAME?</v>
      </c>
      <c r="F22" s="99" t="e">
        <f ca="1">IF($A22&gt;0,VLOOKUP($A22,#REF!,8),"")</f>
        <v>#NAME?</v>
      </c>
      <c r="G22" s="70"/>
      <c r="H22" s="71"/>
      <c r="I22" s="71"/>
      <c r="J22" s="71"/>
      <c r="K22" s="170" t="e">
        <f ca="1">IF($A22&gt;0,VLOOKUP($A22,#REF!,16,0),"")</f>
        <v>#NAME?</v>
      </c>
      <c r="L22" s="171"/>
      <c r="M22" s="172"/>
    </row>
    <row r="23" spans="1:13" ht="20.100000000000001" customHeight="1">
      <c r="A23" t="e">
        <f ca="1">IF(B23&gt;VLOOKUP($E$2&amp;"-"&amp;$C$3,#REF!,2,FALSE),0,A22+1)</f>
        <v>#NAME?</v>
      </c>
      <c r="B23" s="66">
        <f t="shared" si="0"/>
        <v>16</v>
      </c>
      <c r="C23" s="67" t="e">
        <f ca="1">IF($A23&gt;0,VLOOKUP($A23,#REF!,4),"")</f>
        <v>#NAME?</v>
      </c>
      <c r="D23" s="68" t="e">
        <f ca="1">IF($A23&gt;0,VLOOKUP($A23,#REF!,5),"")</f>
        <v>#NAME?</v>
      </c>
      <c r="E23" s="69" t="e">
        <f ca="1">IF($A23&gt;0,VLOOKUP($A23,#REF!,6),"")</f>
        <v>#NAME?</v>
      </c>
      <c r="F23" s="99" t="e">
        <f ca="1">IF($A23&gt;0,VLOOKUP($A23,#REF!,8),"")</f>
        <v>#NAME?</v>
      </c>
      <c r="G23" s="70"/>
      <c r="H23" s="71"/>
      <c r="I23" s="71"/>
      <c r="J23" s="71"/>
      <c r="K23" s="170" t="e">
        <f ca="1">IF($A23&gt;0,VLOOKUP($A23,#REF!,16,0),"")</f>
        <v>#NAME?</v>
      </c>
      <c r="L23" s="171"/>
      <c r="M23" s="172"/>
    </row>
    <row r="24" spans="1:13" ht="20.100000000000001" customHeight="1">
      <c r="A24" t="e">
        <f ca="1">IF(B24&gt;VLOOKUP($E$2&amp;"-"&amp;$C$3,#REF!,2,FALSE),0,A23+1)</f>
        <v>#NAME?</v>
      </c>
      <c r="B24" s="66">
        <f t="shared" si="0"/>
        <v>17</v>
      </c>
      <c r="C24" s="67" t="e">
        <f ca="1">IF($A24&gt;0,VLOOKUP($A24,#REF!,4),"")</f>
        <v>#NAME?</v>
      </c>
      <c r="D24" s="68" t="e">
        <f ca="1">IF($A24&gt;0,VLOOKUP($A24,#REF!,5),"")</f>
        <v>#NAME?</v>
      </c>
      <c r="E24" s="69" t="e">
        <f ca="1">IF($A24&gt;0,VLOOKUP($A24,#REF!,6),"")</f>
        <v>#NAME?</v>
      </c>
      <c r="F24" s="99" t="e">
        <f ca="1">IF($A24&gt;0,VLOOKUP($A24,#REF!,8),"")</f>
        <v>#NAME?</v>
      </c>
      <c r="G24" s="70"/>
      <c r="H24" s="71"/>
      <c r="I24" s="71"/>
      <c r="J24" s="71"/>
      <c r="K24" s="170" t="e">
        <f ca="1">IF($A24&gt;0,VLOOKUP($A24,#REF!,16,0),"")</f>
        <v>#NAME?</v>
      </c>
      <c r="L24" s="171"/>
      <c r="M24" s="172"/>
    </row>
    <row r="25" spans="1:13" ht="20.100000000000001" customHeight="1">
      <c r="A25" t="e">
        <f ca="1">IF(B25&gt;VLOOKUP($E$2&amp;"-"&amp;$C$3,#REF!,2,FALSE),0,A24+1)</f>
        <v>#NAME?</v>
      </c>
      <c r="B25" s="66">
        <f t="shared" si="0"/>
        <v>18</v>
      </c>
      <c r="C25" s="67" t="e">
        <f ca="1">IF($A25&gt;0,VLOOKUP($A25,#REF!,4),"")</f>
        <v>#NAME?</v>
      </c>
      <c r="D25" s="68" t="e">
        <f ca="1">IF($A25&gt;0,VLOOKUP($A25,#REF!,5),"")</f>
        <v>#NAME?</v>
      </c>
      <c r="E25" s="69" t="e">
        <f ca="1">IF($A25&gt;0,VLOOKUP($A25,#REF!,6),"")</f>
        <v>#NAME?</v>
      </c>
      <c r="F25" s="99" t="e">
        <f ca="1">IF($A25&gt;0,VLOOKUP($A25,#REF!,8),"")</f>
        <v>#NAME?</v>
      </c>
      <c r="G25" s="70"/>
      <c r="H25" s="71"/>
      <c r="I25" s="71"/>
      <c r="J25" s="71"/>
      <c r="K25" s="170" t="e">
        <f ca="1">IF($A25&gt;0,VLOOKUP($A25,#REF!,16,0),"")</f>
        <v>#NAME?</v>
      </c>
      <c r="L25" s="171"/>
      <c r="M25" s="172"/>
    </row>
    <row r="26" spans="1:13" ht="20.100000000000001" customHeight="1">
      <c r="A26" t="e">
        <f ca="1">IF(B26&gt;VLOOKUP($E$2&amp;"-"&amp;$C$3,#REF!,2,FALSE),0,A25+1)</f>
        <v>#NAME?</v>
      </c>
      <c r="B26" s="66">
        <f t="shared" si="0"/>
        <v>19</v>
      </c>
      <c r="C26" s="67" t="e">
        <f ca="1">IF($A26&gt;0,VLOOKUP($A26,#REF!,4),"")</f>
        <v>#NAME?</v>
      </c>
      <c r="D26" s="68" t="e">
        <f ca="1">IF($A26&gt;0,VLOOKUP($A26,#REF!,5),"")</f>
        <v>#NAME?</v>
      </c>
      <c r="E26" s="69" t="e">
        <f ca="1">IF($A26&gt;0,VLOOKUP($A26,#REF!,6),"")</f>
        <v>#NAME?</v>
      </c>
      <c r="F26" s="99" t="e">
        <f ca="1">IF($A26&gt;0,VLOOKUP($A26,#REF!,8),"")</f>
        <v>#NAME?</v>
      </c>
      <c r="G26" s="70"/>
      <c r="H26" s="71"/>
      <c r="I26" s="71"/>
      <c r="J26" s="71"/>
      <c r="K26" s="170" t="e">
        <f ca="1">IF($A26&gt;0,VLOOKUP($A26,#REF!,16,0),"")</f>
        <v>#NAME?</v>
      </c>
      <c r="L26" s="171"/>
      <c r="M26" s="172"/>
    </row>
    <row r="27" spans="1:13" ht="20.100000000000001" customHeight="1">
      <c r="A27" t="e">
        <f ca="1">IF(B27&gt;VLOOKUP($E$2&amp;"-"&amp;$C$3,#REF!,2,FALSE),0,A26+1)</f>
        <v>#NAME?</v>
      </c>
      <c r="B27" s="66">
        <f t="shared" si="0"/>
        <v>20</v>
      </c>
      <c r="C27" s="67" t="e">
        <f ca="1">IF($A27&gt;0,VLOOKUP($A27,#REF!,4),"")</f>
        <v>#NAME?</v>
      </c>
      <c r="D27" s="68" t="e">
        <f ca="1">IF($A27&gt;0,VLOOKUP($A27,#REF!,5),"")</f>
        <v>#NAME?</v>
      </c>
      <c r="E27" s="69" t="e">
        <f ca="1">IF($A27&gt;0,VLOOKUP($A27,#REF!,6),"")</f>
        <v>#NAME?</v>
      </c>
      <c r="F27" s="99" t="e">
        <f ca="1">IF($A27&gt;0,VLOOKUP($A27,#REF!,8),"")</f>
        <v>#NAME?</v>
      </c>
      <c r="G27" s="70"/>
      <c r="H27" s="71"/>
      <c r="I27" s="71"/>
      <c r="J27" s="71"/>
      <c r="K27" s="170" t="e">
        <f ca="1">IF($A27&gt;0,VLOOKUP($A27,#REF!,16,0),"")</f>
        <v>#NAME?</v>
      </c>
      <c r="L27" s="171"/>
      <c r="M27" s="172"/>
    </row>
    <row r="28" spans="1:13" ht="20.100000000000001" customHeight="1">
      <c r="A28" t="e">
        <f ca="1">IF(B28&gt;VLOOKUP($E$2&amp;"-"&amp;$C$3,#REF!,2,FALSE),0,A27+1)</f>
        <v>#NAME?</v>
      </c>
      <c r="B28" s="66">
        <f t="shared" si="0"/>
        <v>21</v>
      </c>
      <c r="C28" s="67" t="e">
        <f ca="1">IF($A28&gt;0,VLOOKUP($A28,#REF!,4),"")</f>
        <v>#NAME?</v>
      </c>
      <c r="D28" s="68" t="e">
        <f ca="1">IF($A28&gt;0,VLOOKUP($A28,#REF!,5),"")</f>
        <v>#NAME?</v>
      </c>
      <c r="E28" s="69" t="e">
        <f ca="1">IF($A28&gt;0,VLOOKUP($A28,#REF!,6),"")</f>
        <v>#NAME?</v>
      </c>
      <c r="F28" s="99" t="e">
        <f ca="1">IF($A28&gt;0,VLOOKUP($A28,#REF!,8),"")</f>
        <v>#NAME?</v>
      </c>
      <c r="G28" s="70"/>
      <c r="H28" s="71"/>
      <c r="I28" s="71"/>
      <c r="J28" s="71"/>
      <c r="K28" s="170" t="e">
        <f ca="1">IF($A28&gt;0,VLOOKUP($A28,#REF!,16,0),"")</f>
        <v>#NAME?</v>
      </c>
      <c r="L28" s="171"/>
      <c r="M28" s="172"/>
    </row>
    <row r="29" spans="1:13" ht="20.100000000000001" customHeight="1">
      <c r="A29" t="e">
        <f ca="1">IF(B29&gt;VLOOKUP($E$2&amp;"-"&amp;$C$3,#REF!,2,FALSE),0,A28+1)</f>
        <v>#NAME?</v>
      </c>
      <c r="B29" s="66">
        <f t="shared" si="0"/>
        <v>22</v>
      </c>
      <c r="C29" s="67" t="e">
        <f ca="1">IF($A29&gt;0,VLOOKUP($A29,#REF!,4),"")</f>
        <v>#NAME?</v>
      </c>
      <c r="D29" s="68" t="e">
        <f ca="1">IF($A29&gt;0,VLOOKUP($A29,#REF!,5),"")</f>
        <v>#NAME?</v>
      </c>
      <c r="E29" s="69" t="e">
        <f ca="1">IF($A29&gt;0,VLOOKUP($A29,#REF!,6),"")</f>
        <v>#NAME?</v>
      </c>
      <c r="F29" s="99" t="e">
        <f ca="1">IF($A29&gt;0,VLOOKUP($A29,#REF!,8),"")</f>
        <v>#NAME?</v>
      </c>
      <c r="G29" s="70"/>
      <c r="H29" s="71"/>
      <c r="I29" s="71"/>
      <c r="J29" s="71"/>
      <c r="K29" s="170" t="e">
        <f ca="1">IF($A29&gt;0,VLOOKUP($A29,#REF!,16,0),"")</f>
        <v>#NAME?</v>
      </c>
      <c r="L29" s="171"/>
      <c r="M29" s="172"/>
    </row>
    <row r="30" spans="1:13" ht="20.100000000000001" customHeight="1">
      <c r="A30" t="e">
        <f ca="1">IF(B30&gt;VLOOKUP($E$2&amp;"-"&amp;$C$3,#REF!,2,FALSE),0,A29+1)</f>
        <v>#NAME?</v>
      </c>
      <c r="B30" s="66">
        <f t="shared" si="0"/>
        <v>23</v>
      </c>
      <c r="C30" s="67" t="e">
        <f ca="1">IF($A30&gt;0,VLOOKUP($A30,#REF!,4),"")</f>
        <v>#NAME?</v>
      </c>
      <c r="D30" s="68" t="e">
        <f ca="1">IF($A30&gt;0,VLOOKUP($A30,#REF!,5),"")</f>
        <v>#NAME?</v>
      </c>
      <c r="E30" s="69" t="e">
        <f ca="1">IF($A30&gt;0,VLOOKUP($A30,#REF!,6),"")</f>
        <v>#NAME?</v>
      </c>
      <c r="F30" s="99" t="e">
        <f ca="1">IF($A30&gt;0,VLOOKUP($A30,#REF!,8),"")</f>
        <v>#NAME?</v>
      </c>
      <c r="G30" s="70"/>
      <c r="H30" s="71"/>
      <c r="I30" s="71"/>
      <c r="J30" s="71"/>
      <c r="K30" s="170" t="e">
        <f ca="1">IF($A30&gt;0,VLOOKUP($A30,#REF!,16,0),"")</f>
        <v>#NAME?</v>
      </c>
      <c r="L30" s="171"/>
      <c r="M30" s="172"/>
    </row>
    <row r="31" spans="1:13" ht="20.100000000000001" customHeight="1">
      <c r="A31" t="e">
        <f ca="1">IF(B31&gt;VLOOKUP($E$2&amp;"-"&amp;$C$3,#REF!,2,FALSE),0,A30+1)</f>
        <v>#NAME?</v>
      </c>
      <c r="B31" s="66">
        <f t="shared" si="0"/>
        <v>24</v>
      </c>
      <c r="C31" s="67" t="e">
        <f ca="1">IF($A31&gt;0,VLOOKUP($A31,#REF!,4),"")</f>
        <v>#NAME?</v>
      </c>
      <c r="D31" s="68" t="e">
        <f ca="1">IF($A31&gt;0,VLOOKUP($A31,#REF!,5),"")</f>
        <v>#NAME?</v>
      </c>
      <c r="E31" s="69" t="e">
        <f ca="1">IF($A31&gt;0,VLOOKUP($A31,#REF!,6),"")</f>
        <v>#NAME?</v>
      </c>
      <c r="F31" s="99" t="e">
        <f ca="1">IF($A31&gt;0,VLOOKUP($A31,#REF!,8),"")</f>
        <v>#NAME?</v>
      </c>
      <c r="G31" s="70"/>
      <c r="H31" s="71"/>
      <c r="I31" s="71"/>
      <c r="J31" s="71"/>
      <c r="K31" s="170" t="e">
        <f ca="1">IF($A31&gt;0,VLOOKUP($A31,#REF!,16,0),"")</f>
        <v>#NAME?</v>
      </c>
      <c r="L31" s="171"/>
      <c r="M31" s="172"/>
    </row>
    <row r="32" spans="1:13" ht="20.100000000000001" customHeight="1">
      <c r="A32" t="e">
        <f ca="1">IF(B32&gt;VLOOKUP($E$2&amp;"-"&amp;$C$3,#REF!,2,FALSE),0,A31+1)</f>
        <v>#NAME?</v>
      </c>
      <c r="B32" s="66">
        <f t="shared" si="0"/>
        <v>25</v>
      </c>
      <c r="C32" s="67" t="e">
        <f ca="1">IF($A32&gt;0,VLOOKUP($A32,#REF!,4),"")</f>
        <v>#NAME?</v>
      </c>
      <c r="D32" s="68" t="e">
        <f ca="1">IF($A32&gt;0,VLOOKUP($A32,#REF!,5),"")</f>
        <v>#NAME?</v>
      </c>
      <c r="E32" s="69" t="e">
        <f ca="1">IF($A32&gt;0,VLOOKUP($A32,#REF!,6),"")</f>
        <v>#NAME?</v>
      </c>
      <c r="F32" s="99" t="e">
        <f ca="1">IF($A32&gt;0,VLOOKUP($A32,#REF!,8),"")</f>
        <v>#NAME?</v>
      </c>
      <c r="G32" s="70"/>
      <c r="H32" s="71"/>
      <c r="I32" s="71"/>
      <c r="J32" s="71"/>
      <c r="K32" s="170" t="e">
        <f ca="1">IF($A32&gt;0,VLOOKUP($A32,#REF!,16,0),"")</f>
        <v>#NAME?</v>
      </c>
      <c r="L32" s="171"/>
      <c r="M32" s="172"/>
    </row>
    <row r="33" spans="1:13" ht="20.100000000000001" customHeight="1">
      <c r="A33" t="e">
        <f ca="1">IF(B33&gt;VLOOKUP($E$2&amp;"-"&amp;$C$3,#REF!,2,FALSE),0,A32+1)</f>
        <v>#NAME?</v>
      </c>
      <c r="B33" s="66">
        <f t="shared" si="0"/>
        <v>26</v>
      </c>
      <c r="C33" s="67" t="e">
        <f ca="1">IF($A33&gt;0,VLOOKUP($A33,#REF!,4),"")</f>
        <v>#NAME?</v>
      </c>
      <c r="D33" s="68" t="e">
        <f ca="1">IF($A33&gt;0,VLOOKUP($A33,#REF!,5),"")</f>
        <v>#NAME?</v>
      </c>
      <c r="E33" s="69" t="e">
        <f ca="1">IF($A33&gt;0,VLOOKUP($A33,#REF!,6),"")</f>
        <v>#NAME?</v>
      </c>
      <c r="F33" s="99" t="e">
        <f ca="1">IF($A33&gt;0,VLOOKUP($A33,#REF!,8),"")</f>
        <v>#NAME?</v>
      </c>
      <c r="G33" s="70"/>
      <c r="H33" s="71"/>
      <c r="I33" s="71"/>
      <c r="J33" s="71"/>
      <c r="K33" s="170" t="e">
        <f ca="1">IF($A33&gt;0,VLOOKUP($A33,#REF!,16,0),"")</f>
        <v>#NAME?</v>
      </c>
      <c r="L33" s="171"/>
      <c r="M33" s="172"/>
    </row>
    <row r="34" spans="1:13" ht="20.100000000000001" customHeight="1">
      <c r="A34" t="e">
        <f ca="1">IF(B34&gt;VLOOKUP($E$2&amp;"-"&amp;$C$3,#REF!,2,FALSE),0,A33+1)</f>
        <v>#NAME?</v>
      </c>
      <c r="B34" s="66">
        <f t="shared" si="0"/>
        <v>27</v>
      </c>
      <c r="C34" s="67" t="e">
        <f ca="1">IF($A34&gt;0,VLOOKUP($A34,#REF!,4),"")</f>
        <v>#NAME?</v>
      </c>
      <c r="D34" s="68" t="e">
        <f ca="1">IF($A34&gt;0,VLOOKUP($A34,#REF!,5),"")</f>
        <v>#NAME?</v>
      </c>
      <c r="E34" s="69" t="e">
        <f ca="1">IF($A34&gt;0,VLOOKUP($A34,#REF!,6),"")</f>
        <v>#NAME?</v>
      </c>
      <c r="F34" s="99" t="e">
        <f ca="1">IF($A34&gt;0,VLOOKUP($A34,#REF!,8),"")</f>
        <v>#NAME?</v>
      </c>
      <c r="G34" s="70"/>
      <c r="H34" s="71"/>
      <c r="I34" s="71"/>
      <c r="J34" s="71"/>
      <c r="K34" s="170" t="e">
        <f ca="1">IF($A34&gt;0,VLOOKUP($A34,#REF!,16,0),"")</f>
        <v>#NAME?</v>
      </c>
      <c r="L34" s="171"/>
      <c r="M34" s="172"/>
    </row>
    <row r="35" spans="1:13" ht="20.100000000000001" customHeight="1">
      <c r="A35" t="e">
        <f ca="1">IF(B35&gt;VLOOKUP($E$2&amp;"-"&amp;$C$3,#REF!,2,FALSE),0,A34+1)</f>
        <v>#NAME?</v>
      </c>
      <c r="B35" s="66">
        <f t="shared" si="0"/>
        <v>28</v>
      </c>
      <c r="C35" s="67" t="e">
        <f ca="1">IF($A35&gt;0,VLOOKUP($A35,#REF!,4),"")</f>
        <v>#NAME?</v>
      </c>
      <c r="D35" s="68" t="e">
        <f ca="1">IF($A35&gt;0,VLOOKUP($A35,#REF!,5),"")</f>
        <v>#NAME?</v>
      </c>
      <c r="E35" s="69" t="e">
        <f ca="1">IF($A35&gt;0,VLOOKUP($A35,#REF!,6),"")</f>
        <v>#NAME?</v>
      </c>
      <c r="F35" s="99" t="e">
        <f ca="1">IF($A35&gt;0,VLOOKUP($A35,#REF!,8),"")</f>
        <v>#NAME?</v>
      </c>
      <c r="G35" s="70"/>
      <c r="H35" s="71"/>
      <c r="I35" s="71"/>
      <c r="J35" s="71"/>
      <c r="K35" s="170" t="e">
        <f ca="1">IF($A35&gt;0,VLOOKUP($A35,#REF!,16,0),"")</f>
        <v>#NAME?</v>
      </c>
      <c r="L35" s="171"/>
      <c r="M35" s="172"/>
    </row>
    <row r="36" spans="1:13" ht="20.100000000000001" customHeight="1">
      <c r="A36" t="e">
        <f ca="1">IF(B36&gt;VLOOKUP($E$2&amp;"-"&amp;$C$3,#REF!,2,FALSE),0,A35+1)</f>
        <v>#NAME?</v>
      </c>
      <c r="B36" s="66">
        <f t="shared" si="0"/>
        <v>29</v>
      </c>
      <c r="C36" s="67" t="e">
        <f ca="1">IF($A36&gt;0,VLOOKUP($A36,#REF!,4),"")</f>
        <v>#NAME?</v>
      </c>
      <c r="D36" s="68" t="e">
        <f ca="1">IF($A36&gt;0,VLOOKUP($A36,#REF!,5),"")</f>
        <v>#NAME?</v>
      </c>
      <c r="E36" s="69" t="e">
        <f ca="1">IF($A36&gt;0,VLOOKUP($A36,#REF!,6),"")</f>
        <v>#NAME?</v>
      </c>
      <c r="F36" s="99" t="e">
        <f ca="1">IF($A36&gt;0,VLOOKUP($A36,#REF!,8),"")</f>
        <v>#NAME?</v>
      </c>
      <c r="G36" s="70"/>
      <c r="H36" s="71"/>
      <c r="I36" s="71"/>
      <c r="J36" s="71"/>
      <c r="K36" s="170" t="e">
        <f ca="1">IF($A36&gt;0,VLOOKUP($A36,#REF!,16,0),"")</f>
        <v>#NAME?</v>
      </c>
      <c r="L36" s="171"/>
      <c r="M36" s="172"/>
    </row>
    <row r="37" spans="1:13" ht="20.100000000000001" customHeight="1">
      <c r="A37" t="e">
        <f ca="1">IF(B37&gt;VLOOKUP($E$2&amp;"-"&amp;$C$3,#REF!,2,FALSE),0,A36+1)</f>
        <v>#NAME?</v>
      </c>
      <c r="B37" s="73">
        <f t="shared" si="0"/>
        <v>30</v>
      </c>
      <c r="C37" s="67" t="e">
        <f ca="1">IF($A37&gt;0,VLOOKUP($A37,#REF!,4),"")</f>
        <v>#NAME?</v>
      </c>
      <c r="D37" s="68" t="e">
        <f ca="1">IF($A37&gt;0,VLOOKUP($A37,#REF!,5),"")</f>
        <v>#NAME?</v>
      </c>
      <c r="E37" s="69" t="e">
        <f ca="1">IF($A37&gt;0,VLOOKUP($A37,#REF!,6),"")</f>
        <v>#NAME?</v>
      </c>
      <c r="F37" s="99" t="e">
        <f ca="1">IF($A37&gt;0,VLOOKUP($A37,#REF!,8),"")</f>
        <v>#NAME?</v>
      </c>
      <c r="G37" s="74"/>
      <c r="H37" s="75"/>
      <c r="I37" s="75"/>
      <c r="J37" s="75"/>
      <c r="K37" s="170" t="e">
        <f ca="1">IF($A37&gt;0,VLOOKUP($A37,#REF!,16,0),"")</f>
        <v>#NAME?</v>
      </c>
      <c r="L37" s="171"/>
      <c r="M37" s="172"/>
    </row>
    <row r="38" spans="1:13" ht="23.25" customHeight="1">
      <c r="B38" s="76" t="s">
        <v>71</v>
      </c>
      <c r="C38" s="77"/>
      <c r="D38" s="78"/>
      <c r="E38" s="79"/>
      <c r="F38" s="80"/>
      <c r="G38" s="81"/>
      <c r="H38" s="82"/>
      <c r="I38" s="82"/>
      <c r="J38" s="82"/>
      <c r="K38" s="72"/>
      <c r="L38" s="72"/>
      <c r="M38" s="72"/>
    </row>
    <row r="39" spans="1:13" ht="20.100000000000001" customHeight="1">
      <c r="B39" s="83" t="s">
        <v>72</v>
      </c>
      <c r="C39" s="84"/>
      <c r="D39" s="85"/>
      <c r="E39" s="86"/>
      <c r="F39" s="87"/>
      <c r="G39" s="88"/>
      <c r="H39" s="89"/>
      <c r="I39" s="89"/>
      <c r="J39" s="89"/>
      <c r="K39" s="90"/>
      <c r="L39" s="90"/>
      <c r="M39" s="90"/>
    </row>
    <row r="40" spans="1:13" ht="20.100000000000001" customHeight="1">
      <c r="B40" s="91"/>
      <c r="C40" s="84"/>
      <c r="D40" s="85"/>
      <c r="E40" s="86"/>
      <c r="F40" s="87"/>
      <c r="G40" s="88"/>
      <c r="H40" s="89"/>
      <c r="I40" s="89"/>
      <c r="J40" s="89"/>
      <c r="K40" s="90"/>
      <c r="L40" s="90"/>
      <c r="M40" s="90"/>
    </row>
    <row r="41" spans="1:13" ht="20.100000000000001" customHeight="1">
      <c r="B41" s="91"/>
      <c r="C41" s="84"/>
      <c r="D41" s="85"/>
      <c r="E41" s="86"/>
      <c r="F41" s="87"/>
      <c r="G41" s="88"/>
      <c r="H41" s="89"/>
      <c r="I41" s="89"/>
      <c r="J41" s="89"/>
      <c r="K41" s="90"/>
      <c r="L41" s="90"/>
      <c r="M41" s="90"/>
    </row>
    <row r="42" spans="1:13" ht="8.25" customHeight="1">
      <c r="B42" s="91"/>
      <c r="C42" s="84"/>
      <c r="D42" s="85"/>
      <c r="E42" s="86"/>
      <c r="F42" s="87"/>
      <c r="G42" s="88"/>
      <c r="H42" s="89"/>
      <c r="I42" s="89"/>
      <c r="J42" s="89"/>
      <c r="K42" s="90"/>
      <c r="L42" s="90"/>
      <c r="M42" s="90"/>
    </row>
    <row r="43" spans="1:13" ht="20.100000000000001" customHeight="1">
      <c r="B43" s="92" t="s">
        <v>73</v>
      </c>
      <c r="C43" s="84"/>
      <c r="D43" s="85"/>
      <c r="E43" s="86"/>
      <c r="F43" s="87"/>
      <c r="G43" s="88"/>
      <c r="H43" s="89"/>
      <c r="I43" s="89"/>
      <c r="J43" s="89"/>
      <c r="K43" s="90"/>
      <c r="L43" s="90"/>
      <c r="M43" s="90"/>
    </row>
    <row r="44" spans="1:13" ht="20.100000000000001" customHeight="1">
      <c r="A44" t="e">
        <f ca="1">IF(B44&gt;VLOOKUP($E$2&amp;"-"&amp;$C$3,#REF!,2,FALSE),0,A37+1)</f>
        <v>#NAME?</v>
      </c>
      <c r="B44" s="93">
        <f>B37+1</f>
        <v>31</v>
      </c>
      <c r="C44" s="94" t="e">
        <f ca="1">IF($A44&gt;0,VLOOKUP($A44,#REF!,4),"")</f>
        <v>#NAME?</v>
      </c>
      <c r="D44" s="95" t="e">
        <f ca="1">IF($A44&gt;0,VLOOKUP($A44,#REF!,5),"")</f>
        <v>#NAME?</v>
      </c>
      <c r="E44" s="96" t="e">
        <f ca="1">IF($A44&gt;0,VLOOKUP($A44,#REF!,6),"")</f>
        <v>#NAME?</v>
      </c>
      <c r="F44" s="100" t="e">
        <f ca="1">IF($A44&gt;0,VLOOKUP($A44,#REF!,8),"")</f>
        <v>#NAME?</v>
      </c>
      <c r="G44" s="97"/>
      <c r="H44" s="98"/>
      <c r="I44" s="98"/>
      <c r="J44" s="98"/>
      <c r="K44" s="173" t="e">
        <f ca="1">IF($A44&gt;0,VLOOKUP($A44,#REF!,16,0),"")</f>
        <v>#NAME?</v>
      </c>
      <c r="L44" s="174"/>
      <c r="M44" s="175"/>
    </row>
    <row r="45" spans="1:13" ht="20.100000000000001" customHeight="1">
      <c r="A45" t="e">
        <f ca="1">IF(B45&gt;VLOOKUP($E$2&amp;"-"&amp;$C$3,#REF!,2,FALSE),0,A44+1)</f>
        <v>#NAME?</v>
      </c>
      <c r="B45" s="66">
        <f t="shared" si="0"/>
        <v>32</v>
      </c>
      <c r="C45" s="67" t="e">
        <f ca="1">IF($A45&gt;0,VLOOKUP($A45,#REF!,4),"")</f>
        <v>#NAME?</v>
      </c>
      <c r="D45" s="68" t="e">
        <f ca="1">IF($A45&gt;0,VLOOKUP($A45,#REF!,5),"")</f>
        <v>#NAME?</v>
      </c>
      <c r="E45" s="69" t="e">
        <f ca="1">IF($A45&gt;0,VLOOKUP($A45,#REF!,6),"")</f>
        <v>#NAME?</v>
      </c>
      <c r="F45" s="99" t="e">
        <f ca="1">IF($A45&gt;0,VLOOKUP($A45,#REF!,8),"")</f>
        <v>#NAME?</v>
      </c>
      <c r="G45" s="70"/>
      <c r="H45" s="71"/>
      <c r="I45" s="71"/>
      <c r="J45" s="71"/>
      <c r="K45" s="170" t="e">
        <f ca="1">IF($A45&gt;0,VLOOKUP($A45,#REF!,16,0),"")</f>
        <v>#NAME?</v>
      </c>
      <c r="L45" s="171"/>
      <c r="M45" s="172"/>
    </row>
    <row r="46" spans="1:13" ht="20.100000000000001" customHeight="1">
      <c r="A46" t="e">
        <f ca="1">IF(B46&gt;VLOOKUP($E$2&amp;"-"&amp;$C$3,#REF!,2,FALSE),0,A45+1)</f>
        <v>#NAME?</v>
      </c>
      <c r="B46" s="66">
        <f t="shared" si="0"/>
        <v>33</v>
      </c>
      <c r="C46" s="67" t="e">
        <f ca="1">IF($A46&gt;0,VLOOKUP($A46,#REF!,4),"")</f>
        <v>#NAME?</v>
      </c>
      <c r="D46" s="68" t="e">
        <f ca="1">IF($A46&gt;0,VLOOKUP($A46,#REF!,5),"")</f>
        <v>#NAME?</v>
      </c>
      <c r="E46" s="69" t="e">
        <f ca="1">IF($A46&gt;0,VLOOKUP($A46,#REF!,6),"")</f>
        <v>#NAME?</v>
      </c>
      <c r="F46" s="99" t="e">
        <f ca="1">IF($A46&gt;0,VLOOKUP($A46,#REF!,8),"")</f>
        <v>#NAME?</v>
      </c>
      <c r="G46" s="70"/>
      <c r="H46" s="71"/>
      <c r="I46" s="71"/>
      <c r="J46" s="71"/>
      <c r="K46" s="170" t="e">
        <f ca="1">IF($A46&gt;0,VLOOKUP($A46,#REF!,16,0),"")</f>
        <v>#NAME?</v>
      </c>
      <c r="L46" s="171"/>
      <c r="M46" s="172"/>
    </row>
    <row r="47" spans="1:13" ht="20.100000000000001" customHeight="1">
      <c r="A47" t="e">
        <f ca="1">IF(B47&gt;VLOOKUP($E$2&amp;"-"&amp;$C$3,#REF!,2,FALSE),0,A46+1)</f>
        <v>#NAME?</v>
      </c>
      <c r="B47" s="66">
        <f t="shared" si="0"/>
        <v>34</v>
      </c>
      <c r="C47" s="67" t="e">
        <f ca="1">IF($A47&gt;0,VLOOKUP($A47,#REF!,4),"")</f>
        <v>#NAME?</v>
      </c>
      <c r="D47" s="68" t="e">
        <f ca="1">IF($A47&gt;0,VLOOKUP($A47,#REF!,5),"")</f>
        <v>#NAME?</v>
      </c>
      <c r="E47" s="69" t="e">
        <f ca="1">IF($A47&gt;0,VLOOKUP($A47,#REF!,6),"")</f>
        <v>#NAME?</v>
      </c>
      <c r="F47" s="99" t="e">
        <f ca="1">IF($A47&gt;0,VLOOKUP($A47,#REF!,8),"")</f>
        <v>#NAME?</v>
      </c>
      <c r="G47" s="70"/>
      <c r="H47" s="71"/>
      <c r="I47" s="71"/>
      <c r="J47" s="71"/>
      <c r="K47" s="170" t="e">
        <f ca="1">IF($A47&gt;0,VLOOKUP($A47,#REF!,16,0),"")</f>
        <v>#NAME?</v>
      </c>
      <c r="L47" s="171"/>
      <c r="M47" s="172"/>
    </row>
    <row r="48" spans="1:13" ht="20.100000000000001" customHeight="1">
      <c r="A48" t="e">
        <f ca="1">IF(B48&gt;VLOOKUP($E$2&amp;"-"&amp;$C$3,#REF!,2,FALSE),0,A47+1)</f>
        <v>#NAME?</v>
      </c>
      <c r="B48" s="66">
        <f t="shared" si="0"/>
        <v>35</v>
      </c>
      <c r="C48" s="67" t="e">
        <f ca="1">IF($A48&gt;0,VLOOKUP($A48,#REF!,4),"")</f>
        <v>#NAME?</v>
      </c>
      <c r="D48" s="68" t="e">
        <f ca="1">IF($A48&gt;0,VLOOKUP($A48,#REF!,5),"")</f>
        <v>#NAME?</v>
      </c>
      <c r="E48" s="69" t="e">
        <f ca="1">IF($A48&gt;0,VLOOKUP($A48,#REF!,6),"")</f>
        <v>#NAME?</v>
      </c>
      <c r="F48" s="99" t="e">
        <f ca="1">IF($A48&gt;0,VLOOKUP($A48,#REF!,8),"")</f>
        <v>#NAME?</v>
      </c>
      <c r="G48" s="70"/>
      <c r="H48" s="71"/>
      <c r="I48" s="71"/>
      <c r="J48" s="71"/>
      <c r="K48" s="170" t="e">
        <f ca="1">IF($A48&gt;0,VLOOKUP($A48,#REF!,16,0),"")</f>
        <v>#NAME?</v>
      </c>
      <c r="L48" s="171"/>
      <c r="M48" s="172"/>
    </row>
    <row r="49" spans="1:13" ht="20.100000000000001" customHeight="1">
      <c r="A49" t="e">
        <f ca="1">IF(B49&gt;VLOOKUP($E$2&amp;"-"&amp;$C$3,#REF!,2,FALSE),0,A48+1)</f>
        <v>#NAME?</v>
      </c>
      <c r="B49" s="66">
        <f t="shared" si="0"/>
        <v>36</v>
      </c>
      <c r="C49" s="67" t="e">
        <f ca="1">IF($A49&gt;0,VLOOKUP($A49,#REF!,4),"")</f>
        <v>#NAME?</v>
      </c>
      <c r="D49" s="68" t="e">
        <f ca="1">IF($A49&gt;0,VLOOKUP($A49,#REF!,5),"")</f>
        <v>#NAME?</v>
      </c>
      <c r="E49" s="69" t="e">
        <f ca="1">IF($A49&gt;0,VLOOKUP($A49,#REF!,6),"")</f>
        <v>#NAME?</v>
      </c>
      <c r="F49" s="99" t="e">
        <f ca="1">IF($A49&gt;0,VLOOKUP($A49,#REF!,8),"")</f>
        <v>#NAME?</v>
      </c>
      <c r="G49" s="70"/>
      <c r="H49" s="71"/>
      <c r="I49" s="71"/>
      <c r="J49" s="71"/>
      <c r="K49" s="170" t="e">
        <f ca="1">IF($A49&gt;0,VLOOKUP($A49,#REF!,16,0),"")</f>
        <v>#NAME?</v>
      </c>
      <c r="L49" s="171"/>
      <c r="M49" s="172"/>
    </row>
    <row r="50" spans="1:13" ht="20.100000000000001" customHeight="1">
      <c r="A50" t="e">
        <f ca="1">IF(B50&gt;VLOOKUP($E$2&amp;"-"&amp;$C$3,#REF!,2,FALSE),0,A49+1)</f>
        <v>#NAME?</v>
      </c>
      <c r="B50" s="66">
        <f t="shared" si="0"/>
        <v>37</v>
      </c>
      <c r="C50" s="67" t="e">
        <f ca="1">IF($A50&gt;0,VLOOKUP($A50,#REF!,4),"")</f>
        <v>#NAME?</v>
      </c>
      <c r="D50" s="68" t="e">
        <f ca="1">IF($A50&gt;0,VLOOKUP($A50,#REF!,5),"")</f>
        <v>#NAME?</v>
      </c>
      <c r="E50" s="69" t="e">
        <f ca="1">IF($A50&gt;0,VLOOKUP($A50,#REF!,6),"")</f>
        <v>#NAME?</v>
      </c>
      <c r="F50" s="99" t="e">
        <f ca="1">IF($A50&gt;0,VLOOKUP($A50,#REF!,8),"")</f>
        <v>#NAME?</v>
      </c>
      <c r="G50" s="70"/>
      <c r="H50" s="71"/>
      <c r="I50" s="71"/>
      <c r="J50" s="71"/>
      <c r="K50" s="170" t="e">
        <f ca="1">IF($A50&gt;0,VLOOKUP($A50,#REF!,16,0),"")</f>
        <v>#NAME?</v>
      </c>
      <c r="L50" s="171"/>
      <c r="M50" s="172"/>
    </row>
    <row r="51" spans="1:13" ht="20.100000000000001" customHeight="1">
      <c r="A51" t="e">
        <f ca="1">IF(B51&gt;VLOOKUP($E$2&amp;"-"&amp;$C$3,#REF!,2,FALSE),0,A50+1)</f>
        <v>#NAME?</v>
      </c>
      <c r="B51" s="66">
        <f t="shared" si="0"/>
        <v>38</v>
      </c>
      <c r="C51" s="67" t="e">
        <f ca="1">IF($A51&gt;0,VLOOKUP($A51,#REF!,4),"")</f>
        <v>#NAME?</v>
      </c>
      <c r="D51" s="68" t="e">
        <f ca="1">IF($A51&gt;0,VLOOKUP($A51,#REF!,5),"")</f>
        <v>#NAME?</v>
      </c>
      <c r="E51" s="69" t="e">
        <f ca="1">IF($A51&gt;0,VLOOKUP($A51,#REF!,6),"")</f>
        <v>#NAME?</v>
      </c>
      <c r="F51" s="99" t="e">
        <f ca="1">IF($A51&gt;0,VLOOKUP($A51,#REF!,8),"")</f>
        <v>#NAME?</v>
      </c>
      <c r="G51" s="70"/>
      <c r="H51" s="71"/>
      <c r="I51" s="71"/>
      <c r="J51" s="71"/>
      <c r="K51" s="170" t="e">
        <f ca="1">IF($A51&gt;0,VLOOKUP($A51,#REF!,16,0),"")</f>
        <v>#NAME?</v>
      </c>
      <c r="L51" s="171"/>
      <c r="M51" s="172"/>
    </row>
    <row r="52" spans="1:13" ht="20.100000000000001" customHeight="1">
      <c r="A52" t="e">
        <f ca="1">IF(B52&gt;VLOOKUP($E$2&amp;"-"&amp;$C$3,#REF!,2,FALSE),0,A51+1)</f>
        <v>#NAME?</v>
      </c>
      <c r="B52" s="66">
        <f t="shared" si="0"/>
        <v>39</v>
      </c>
      <c r="C52" s="67" t="e">
        <f ca="1">IF($A52&gt;0,VLOOKUP($A52,#REF!,4),"")</f>
        <v>#NAME?</v>
      </c>
      <c r="D52" s="68" t="e">
        <f ca="1">IF($A52&gt;0,VLOOKUP($A52,#REF!,5),"")</f>
        <v>#NAME?</v>
      </c>
      <c r="E52" s="69" t="e">
        <f ca="1">IF($A52&gt;0,VLOOKUP($A52,#REF!,6),"")</f>
        <v>#NAME?</v>
      </c>
      <c r="F52" s="99" t="e">
        <f ca="1">IF($A52&gt;0,VLOOKUP($A52,#REF!,8),"")</f>
        <v>#NAME?</v>
      </c>
      <c r="G52" s="70"/>
      <c r="H52" s="71"/>
      <c r="I52" s="71"/>
      <c r="J52" s="71"/>
      <c r="K52" s="170" t="e">
        <f ca="1">IF($A52&gt;0,VLOOKUP($A52,#REF!,16,0),"")</f>
        <v>#NAME?</v>
      </c>
      <c r="L52" s="171"/>
      <c r="M52" s="172"/>
    </row>
    <row r="53" spans="1:13" ht="20.100000000000001" customHeight="1">
      <c r="A53" t="e">
        <f ca="1">IF(B53&gt;VLOOKUP($E$2&amp;"-"&amp;$C$3,#REF!,2,FALSE),0,A52+1)</f>
        <v>#NAME?</v>
      </c>
      <c r="B53" s="66">
        <f t="shared" si="0"/>
        <v>40</v>
      </c>
      <c r="C53" s="67" t="e">
        <f ca="1">IF($A53&gt;0,VLOOKUP($A53,#REF!,4),"")</f>
        <v>#NAME?</v>
      </c>
      <c r="D53" s="68" t="e">
        <f ca="1">IF($A53&gt;0,VLOOKUP($A53,#REF!,5),"")</f>
        <v>#NAME?</v>
      </c>
      <c r="E53" s="69" t="e">
        <f ca="1">IF($A53&gt;0,VLOOKUP($A53,#REF!,6),"")</f>
        <v>#NAME?</v>
      </c>
      <c r="F53" s="99" t="e">
        <f ca="1">IF($A53&gt;0,VLOOKUP($A53,#REF!,8),"")</f>
        <v>#NAME?</v>
      </c>
      <c r="G53" s="70"/>
      <c r="H53" s="71"/>
      <c r="I53" s="71"/>
      <c r="J53" s="71"/>
      <c r="K53" s="170" t="e">
        <f ca="1">IF($A53&gt;0,VLOOKUP($A53,#REF!,16,0),"")</f>
        <v>#NAME?</v>
      </c>
      <c r="L53" s="171"/>
      <c r="M53" s="172"/>
    </row>
    <row r="54" spans="1:13" ht="20.100000000000001" customHeight="1">
      <c r="A54" t="e">
        <f ca="1">IF(B54&gt;VLOOKUP($E$2&amp;"-"&amp;$C$3,#REF!,2,FALSE),0,A53+1)</f>
        <v>#NAME?</v>
      </c>
      <c r="B54" s="66">
        <f t="shared" si="0"/>
        <v>41</v>
      </c>
      <c r="C54" s="67" t="e">
        <f ca="1">IF($A54&gt;0,VLOOKUP($A54,#REF!,4),"")</f>
        <v>#NAME?</v>
      </c>
      <c r="D54" s="68" t="e">
        <f ca="1">IF($A54&gt;0,VLOOKUP($A54,#REF!,5),"")</f>
        <v>#NAME?</v>
      </c>
      <c r="E54" s="69" t="e">
        <f ca="1">IF($A54&gt;0,VLOOKUP($A54,#REF!,6),"")</f>
        <v>#NAME?</v>
      </c>
      <c r="F54" s="99" t="e">
        <f ca="1">IF($A54&gt;0,VLOOKUP($A54,#REF!,8),"")</f>
        <v>#NAME?</v>
      </c>
      <c r="G54" s="70"/>
      <c r="H54" s="71"/>
      <c r="I54" s="71"/>
      <c r="J54" s="71"/>
      <c r="K54" s="170" t="e">
        <f ca="1">IF($A54&gt;0,VLOOKUP($A54,#REF!,16,0),"")</f>
        <v>#NAME?</v>
      </c>
      <c r="L54" s="171"/>
      <c r="M54" s="172"/>
    </row>
    <row r="55" spans="1:13" ht="20.100000000000001" customHeight="1">
      <c r="A55" t="e">
        <f ca="1">IF(B55&gt;VLOOKUP($E$2&amp;"-"&amp;$C$3,#REF!,2,FALSE),0,A54+1)</f>
        <v>#NAME?</v>
      </c>
      <c r="B55" s="66">
        <f t="shared" si="0"/>
        <v>42</v>
      </c>
      <c r="C55" s="67" t="e">
        <f ca="1">IF($A55&gt;0,VLOOKUP($A55,#REF!,4),"")</f>
        <v>#NAME?</v>
      </c>
      <c r="D55" s="68" t="e">
        <f ca="1">IF($A55&gt;0,VLOOKUP($A55,#REF!,5),"")</f>
        <v>#NAME?</v>
      </c>
      <c r="E55" s="69" t="e">
        <f ca="1">IF($A55&gt;0,VLOOKUP($A55,#REF!,6),"")</f>
        <v>#NAME?</v>
      </c>
      <c r="F55" s="99" t="e">
        <f ca="1">IF($A55&gt;0,VLOOKUP($A55,#REF!,8),"")</f>
        <v>#NAME?</v>
      </c>
      <c r="G55" s="70"/>
      <c r="H55" s="71"/>
      <c r="I55" s="71"/>
      <c r="J55" s="71"/>
      <c r="K55" s="170" t="e">
        <f ca="1">IF($A55&gt;0,VLOOKUP($A55,#REF!,16,0),"")</f>
        <v>#NAME?</v>
      </c>
      <c r="L55" s="171"/>
      <c r="M55" s="172"/>
    </row>
    <row r="56" spans="1:13" ht="20.100000000000001" customHeight="1">
      <c r="A56" t="e">
        <f ca="1">IF(B56&gt;VLOOKUP($E$2&amp;"-"&amp;$C$3,#REF!,2,FALSE),0,A55+1)</f>
        <v>#NAME?</v>
      </c>
      <c r="B56" s="66">
        <f t="shared" si="0"/>
        <v>43</v>
      </c>
      <c r="C56" s="67" t="e">
        <f ca="1">IF($A56&gt;0,VLOOKUP($A56,#REF!,4),"")</f>
        <v>#NAME?</v>
      </c>
      <c r="D56" s="68" t="e">
        <f ca="1">IF($A56&gt;0,VLOOKUP($A56,#REF!,5),"")</f>
        <v>#NAME?</v>
      </c>
      <c r="E56" s="69" t="e">
        <f ca="1">IF($A56&gt;0,VLOOKUP($A56,#REF!,6),"")</f>
        <v>#NAME?</v>
      </c>
      <c r="F56" s="99" t="e">
        <f ca="1">IF($A56&gt;0,VLOOKUP($A56,#REF!,8),"")</f>
        <v>#NAME?</v>
      </c>
      <c r="G56" s="70"/>
      <c r="H56" s="71"/>
      <c r="I56" s="71"/>
      <c r="J56" s="71"/>
      <c r="K56" s="170" t="e">
        <f ca="1">IF($A56&gt;0,VLOOKUP($A56,#REF!,16,0),"")</f>
        <v>#NAME?</v>
      </c>
      <c r="L56" s="171"/>
      <c r="M56" s="172"/>
    </row>
    <row r="57" spans="1:13" ht="20.100000000000001" customHeight="1">
      <c r="A57" t="e">
        <f ca="1">IF(B57&gt;VLOOKUP($E$2&amp;"-"&amp;$C$3,#REF!,2,FALSE),0,A56+1)</f>
        <v>#NAME?</v>
      </c>
      <c r="B57" s="66">
        <f t="shared" si="0"/>
        <v>44</v>
      </c>
      <c r="C57" s="67" t="e">
        <f ca="1">IF($A57&gt;0,VLOOKUP($A57,#REF!,4),"")</f>
        <v>#NAME?</v>
      </c>
      <c r="D57" s="68" t="e">
        <f ca="1">IF($A57&gt;0,VLOOKUP($A57,#REF!,5),"")</f>
        <v>#NAME?</v>
      </c>
      <c r="E57" s="69" t="e">
        <f ca="1">IF($A57&gt;0,VLOOKUP($A57,#REF!,6),"")</f>
        <v>#NAME?</v>
      </c>
      <c r="F57" s="99" t="e">
        <f ca="1">IF($A57&gt;0,VLOOKUP($A57,#REF!,8),"")</f>
        <v>#NAME?</v>
      </c>
      <c r="G57" s="70"/>
      <c r="H57" s="71"/>
      <c r="I57" s="71"/>
      <c r="J57" s="71"/>
      <c r="K57" s="170" t="e">
        <f ca="1">IF($A57&gt;0,VLOOKUP($A57,#REF!,16,0),"")</f>
        <v>#NAME?</v>
      </c>
      <c r="L57" s="171"/>
      <c r="M57" s="172"/>
    </row>
    <row r="58" spans="1:13" ht="20.100000000000001" customHeight="1">
      <c r="A58" t="e">
        <f ca="1">IF(B58&gt;VLOOKUP($E$2&amp;"-"&amp;$C$3,#REF!,2,FALSE),0,A57+1)</f>
        <v>#NAME?</v>
      </c>
      <c r="B58" s="66">
        <f t="shared" si="0"/>
        <v>45</v>
      </c>
      <c r="C58" s="67" t="e">
        <f ca="1">IF($A58&gt;0,VLOOKUP($A58,#REF!,4),"")</f>
        <v>#NAME?</v>
      </c>
      <c r="D58" s="68" t="e">
        <f ca="1">IF($A58&gt;0,VLOOKUP($A58,#REF!,5),"")</f>
        <v>#NAME?</v>
      </c>
      <c r="E58" s="69" t="e">
        <f ca="1">IF($A58&gt;0,VLOOKUP($A58,#REF!,6),"")</f>
        <v>#NAME?</v>
      </c>
      <c r="F58" s="99" t="e">
        <f ca="1">IF($A58&gt;0,VLOOKUP($A58,#REF!,8),"")</f>
        <v>#NAME?</v>
      </c>
      <c r="G58" s="70"/>
      <c r="H58" s="71"/>
      <c r="I58" s="71"/>
      <c r="J58" s="71"/>
      <c r="K58" s="170" t="e">
        <f ca="1">IF($A58&gt;0,VLOOKUP($A58,#REF!,16,0),"")</f>
        <v>#NAME?</v>
      </c>
      <c r="L58" s="171"/>
      <c r="M58" s="172"/>
    </row>
    <row r="59" spans="1:13" ht="20.100000000000001" customHeight="1">
      <c r="A59" t="e">
        <f ca="1">IF(B59&gt;VLOOKUP($E$2&amp;"-"&amp;$C$3,#REF!,2,FALSE),0,A58+1)</f>
        <v>#NAME?</v>
      </c>
      <c r="B59" s="66">
        <f t="shared" si="0"/>
        <v>46</v>
      </c>
      <c r="C59" s="67" t="e">
        <f ca="1">IF($A59&gt;0,VLOOKUP($A59,#REF!,4),"")</f>
        <v>#NAME?</v>
      </c>
      <c r="D59" s="68" t="e">
        <f ca="1">IF($A59&gt;0,VLOOKUP($A59,#REF!,5),"")</f>
        <v>#NAME?</v>
      </c>
      <c r="E59" s="69" t="e">
        <f ca="1">IF($A59&gt;0,VLOOKUP($A59,#REF!,6),"")</f>
        <v>#NAME?</v>
      </c>
      <c r="F59" s="99" t="e">
        <f ca="1">IF($A59&gt;0,VLOOKUP($A59,#REF!,8),"")</f>
        <v>#NAME?</v>
      </c>
      <c r="G59" s="70"/>
      <c r="H59" s="71"/>
      <c r="I59" s="71"/>
      <c r="J59" s="71"/>
      <c r="K59" s="170" t="e">
        <f ca="1">IF($A59&gt;0,VLOOKUP($A59,#REF!,16,0),"")</f>
        <v>#NAME?</v>
      </c>
      <c r="L59" s="171"/>
      <c r="M59" s="172"/>
    </row>
    <row r="60" spans="1:13" ht="20.100000000000001" customHeight="1">
      <c r="A60" t="e">
        <f ca="1">IF(B60&gt;VLOOKUP($E$2&amp;"-"&amp;$C$3,#REF!,2,FALSE),0,A59+1)</f>
        <v>#NAME?</v>
      </c>
      <c r="B60" s="66">
        <f t="shared" si="0"/>
        <v>47</v>
      </c>
      <c r="C60" s="67" t="e">
        <f ca="1">IF($A60&gt;0,VLOOKUP($A60,#REF!,4),"")</f>
        <v>#NAME?</v>
      </c>
      <c r="D60" s="68" t="e">
        <f ca="1">IF($A60&gt;0,VLOOKUP($A60,#REF!,5),"")</f>
        <v>#NAME?</v>
      </c>
      <c r="E60" s="69" t="e">
        <f ca="1">IF($A60&gt;0,VLOOKUP($A60,#REF!,6),"")</f>
        <v>#NAME?</v>
      </c>
      <c r="F60" s="99" t="e">
        <f ca="1">IF($A60&gt;0,VLOOKUP($A60,#REF!,8),"")</f>
        <v>#NAME?</v>
      </c>
      <c r="G60" s="70"/>
      <c r="H60" s="71"/>
      <c r="I60" s="71"/>
      <c r="J60" s="71"/>
      <c r="K60" s="170" t="e">
        <f ca="1">IF($A60&gt;0,VLOOKUP($A60,#REF!,16,0),"")</f>
        <v>#NAME?</v>
      </c>
      <c r="L60" s="171"/>
      <c r="M60" s="172"/>
    </row>
    <row r="61" spans="1:13" ht="20.100000000000001" customHeight="1">
      <c r="A61" t="e">
        <f ca="1">IF(B61&gt;VLOOKUP($E$2&amp;"-"&amp;$C$3,#REF!,2,FALSE),0,A60+1)</f>
        <v>#NAME?</v>
      </c>
      <c r="B61" s="66">
        <f t="shared" si="0"/>
        <v>48</v>
      </c>
      <c r="C61" s="67" t="e">
        <f ca="1">IF($A61&gt;0,VLOOKUP($A61,#REF!,4),"")</f>
        <v>#NAME?</v>
      </c>
      <c r="D61" s="68" t="e">
        <f ca="1">IF($A61&gt;0,VLOOKUP($A61,#REF!,5),"")</f>
        <v>#NAME?</v>
      </c>
      <c r="E61" s="69" t="e">
        <f ca="1">IF($A61&gt;0,VLOOKUP($A61,#REF!,6),"")</f>
        <v>#NAME?</v>
      </c>
      <c r="F61" s="99" t="e">
        <f ca="1">IF($A61&gt;0,VLOOKUP($A61,#REF!,8),"")</f>
        <v>#NAME?</v>
      </c>
      <c r="G61" s="70"/>
      <c r="H61" s="71"/>
      <c r="I61" s="71"/>
      <c r="J61" s="71"/>
      <c r="K61" s="170" t="e">
        <f ca="1">IF($A61&gt;0,VLOOKUP($A61,#REF!,16,0),"")</f>
        <v>#NAME?</v>
      </c>
      <c r="L61" s="171"/>
      <c r="M61" s="172"/>
    </row>
    <row r="62" spans="1:13" ht="20.100000000000001" customHeight="1">
      <c r="A62" t="e">
        <f ca="1">IF(B62&gt;VLOOKUP($E$2&amp;"-"&amp;$C$3,#REF!,2,FALSE),0,A61+1)</f>
        <v>#NAME?</v>
      </c>
      <c r="B62" s="66">
        <f t="shared" si="0"/>
        <v>49</v>
      </c>
      <c r="C62" s="67" t="e">
        <f ca="1">IF($A62&gt;0,VLOOKUP($A62,#REF!,4),"")</f>
        <v>#NAME?</v>
      </c>
      <c r="D62" s="68" t="e">
        <f ca="1">IF($A62&gt;0,VLOOKUP($A62,#REF!,5),"")</f>
        <v>#NAME?</v>
      </c>
      <c r="E62" s="69" t="e">
        <f ca="1">IF($A62&gt;0,VLOOKUP($A62,#REF!,6),"")</f>
        <v>#NAME?</v>
      </c>
      <c r="F62" s="99" t="e">
        <f ca="1">IF($A62&gt;0,VLOOKUP($A62,#REF!,8),"")</f>
        <v>#NAME?</v>
      </c>
      <c r="G62" s="70"/>
      <c r="H62" s="71"/>
      <c r="I62" s="71"/>
      <c r="J62" s="71"/>
      <c r="K62" s="170" t="e">
        <f ca="1">IF($A62&gt;0,VLOOKUP($A62,#REF!,16,0),"")</f>
        <v>#NAME?</v>
      </c>
      <c r="L62" s="171"/>
      <c r="M62" s="172"/>
    </row>
    <row r="63" spans="1:13" ht="20.100000000000001" customHeight="1">
      <c r="A63" t="e">
        <f ca="1">IF(B63&gt;VLOOKUP($E$2&amp;"-"&amp;$C$3,#REF!,2,FALSE),0,A62+1)</f>
        <v>#NAME?</v>
      </c>
      <c r="B63" s="66">
        <f t="shared" si="0"/>
        <v>50</v>
      </c>
      <c r="C63" s="67" t="e">
        <f ca="1">IF($A63&gt;0,VLOOKUP($A63,#REF!,4),"")</f>
        <v>#NAME?</v>
      </c>
      <c r="D63" s="68" t="e">
        <f ca="1">IF($A63&gt;0,VLOOKUP($A63,#REF!,5),"")</f>
        <v>#NAME?</v>
      </c>
      <c r="E63" s="69" t="e">
        <f ca="1">IF($A63&gt;0,VLOOKUP($A63,#REF!,6),"")</f>
        <v>#NAME?</v>
      </c>
      <c r="F63" s="99" t="e">
        <f ca="1">IF($A63&gt;0,VLOOKUP($A63,#REF!,8),"")</f>
        <v>#NAME?</v>
      </c>
      <c r="G63" s="70"/>
      <c r="H63" s="71"/>
      <c r="I63" s="71"/>
      <c r="J63" s="71"/>
      <c r="K63" s="170" t="e">
        <f ca="1">IF($A63&gt;0,VLOOKUP($A63,#REF!,16,0),"")</f>
        <v>#NAME?</v>
      </c>
      <c r="L63" s="171"/>
      <c r="M63" s="172"/>
    </row>
    <row r="64" spans="1:13" ht="20.100000000000001" customHeight="1">
      <c r="A64" t="e">
        <f ca="1">IF(B64&gt;VLOOKUP($E$2&amp;"-"&amp;$C$3,#REF!,2,FALSE),0,A63+1)</f>
        <v>#NAME?</v>
      </c>
      <c r="B64" s="66">
        <f t="shared" si="0"/>
        <v>51</v>
      </c>
      <c r="C64" s="67" t="e">
        <f ca="1">IF($A64&gt;0,VLOOKUP($A64,#REF!,4),"")</f>
        <v>#NAME?</v>
      </c>
      <c r="D64" s="68" t="e">
        <f ca="1">IF($A64&gt;0,VLOOKUP($A64,#REF!,5),"")</f>
        <v>#NAME?</v>
      </c>
      <c r="E64" s="69" t="e">
        <f ca="1">IF($A64&gt;0,VLOOKUP($A64,#REF!,6),"")</f>
        <v>#NAME?</v>
      </c>
      <c r="F64" s="99" t="e">
        <f ca="1">IF($A64&gt;0,VLOOKUP($A64,#REF!,8),"")</f>
        <v>#NAME?</v>
      </c>
      <c r="G64" s="70"/>
      <c r="H64" s="71"/>
      <c r="I64" s="71"/>
      <c r="J64" s="71"/>
      <c r="K64" s="170" t="e">
        <f ca="1">IF($A64&gt;0,VLOOKUP($A64,#REF!,16,0),"")</f>
        <v>#NAME?</v>
      </c>
      <c r="L64" s="171"/>
      <c r="M64" s="172"/>
    </row>
    <row r="65" spans="1:13" ht="20.100000000000001" customHeight="1">
      <c r="A65" t="e">
        <f ca="1">IF(B65&gt;VLOOKUP($E$2&amp;"-"&amp;$C$3,#REF!,2,FALSE),0,A64+1)</f>
        <v>#NAME?</v>
      </c>
      <c r="B65" s="66">
        <f t="shared" si="0"/>
        <v>52</v>
      </c>
      <c r="C65" s="67" t="e">
        <f ca="1">IF($A65&gt;0,VLOOKUP($A65,#REF!,4),"")</f>
        <v>#NAME?</v>
      </c>
      <c r="D65" s="68" t="e">
        <f ca="1">IF($A65&gt;0,VLOOKUP($A65,#REF!,5),"")</f>
        <v>#NAME?</v>
      </c>
      <c r="E65" s="69" t="e">
        <f ca="1">IF($A65&gt;0,VLOOKUP($A65,#REF!,6),"")</f>
        <v>#NAME?</v>
      </c>
      <c r="F65" s="99" t="e">
        <f ca="1">IF($A65&gt;0,VLOOKUP($A65,#REF!,8),"")</f>
        <v>#NAME?</v>
      </c>
      <c r="G65" s="70"/>
      <c r="H65" s="71"/>
      <c r="I65" s="71"/>
      <c r="J65" s="71"/>
      <c r="K65" s="170" t="e">
        <f ca="1">IF($A65&gt;0,VLOOKUP($A65,#REF!,16,0),"")</f>
        <v>#NAME?</v>
      </c>
      <c r="L65" s="171"/>
      <c r="M65" s="172"/>
    </row>
    <row r="66" spans="1:13" ht="20.100000000000001" customHeight="1">
      <c r="A66" t="e">
        <f ca="1">IF(B66&gt;VLOOKUP($E$2&amp;"-"&amp;$C$3,#REF!,2,FALSE),0,A65+1)</f>
        <v>#NAME?</v>
      </c>
      <c r="B66" s="66">
        <f t="shared" si="0"/>
        <v>53</v>
      </c>
      <c r="C66" s="67" t="e">
        <f ca="1">IF($A66&gt;0,VLOOKUP($A66,#REF!,4),"")</f>
        <v>#NAME?</v>
      </c>
      <c r="D66" s="68" t="e">
        <f ca="1">IF($A66&gt;0,VLOOKUP($A66,#REF!,5),"")</f>
        <v>#NAME?</v>
      </c>
      <c r="E66" s="69" t="e">
        <f ca="1">IF($A66&gt;0,VLOOKUP($A66,#REF!,6),"")</f>
        <v>#NAME?</v>
      </c>
      <c r="F66" s="99" t="e">
        <f ca="1">IF($A66&gt;0,VLOOKUP($A66,#REF!,8),"")</f>
        <v>#NAME?</v>
      </c>
      <c r="G66" s="70"/>
      <c r="H66" s="71"/>
      <c r="I66" s="71"/>
      <c r="J66" s="71"/>
      <c r="K66" s="170" t="e">
        <f ca="1">IF($A66&gt;0,VLOOKUP($A66,#REF!,16,0),"")</f>
        <v>#NAME?</v>
      </c>
      <c r="L66" s="171"/>
      <c r="M66" s="172"/>
    </row>
    <row r="67" spans="1:13" ht="20.100000000000001" customHeight="1">
      <c r="A67" t="e">
        <f ca="1">IF(B67&gt;VLOOKUP($E$2&amp;"-"&amp;$C$3,#REF!,2,FALSE),0,A66+1)</f>
        <v>#NAME?</v>
      </c>
      <c r="B67" s="66">
        <f t="shared" si="0"/>
        <v>54</v>
      </c>
      <c r="C67" s="67" t="e">
        <f ca="1">IF($A67&gt;0,VLOOKUP($A67,#REF!,4),"")</f>
        <v>#NAME?</v>
      </c>
      <c r="D67" s="68" t="e">
        <f ca="1">IF($A67&gt;0,VLOOKUP($A67,#REF!,5),"")</f>
        <v>#NAME?</v>
      </c>
      <c r="E67" s="69" t="e">
        <f ca="1">IF($A67&gt;0,VLOOKUP($A67,#REF!,6),"")</f>
        <v>#NAME?</v>
      </c>
      <c r="F67" s="99" t="e">
        <f ca="1">IF($A67&gt;0,VLOOKUP($A67,#REF!,8),"")</f>
        <v>#NAME?</v>
      </c>
      <c r="G67" s="70"/>
      <c r="H67" s="71"/>
      <c r="I67" s="71"/>
      <c r="J67" s="71"/>
      <c r="K67" s="170" t="e">
        <f ca="1">IF($A67&gt;0,VLOOKUP($A67,#REF!,16,0),"")</f>
        <v>#NAME?</v>
      </c>
      <c r="L67" s="171"/>
      <c r="M67" s="172"/>
    </row>
    <row r="68" spans="1:13" ht="20.100000000000001" customHeight="1">
      <c r="A68" t="e">
        <f ca="1">IF(B68&gt;VLOOKUP($E$2&amp;"-"&amp;$C$3,#REF!,2,FALSE),0,A67+1)</f>
        <v>#NAME?</v>
      </c>
      <c r="B68" s="66">
        <f t="shared" si="0"/>
        <v>55</v>
      </c>
      <c r="C68" s="67" t="e">
        <f ca="1">IF($A68&gt;0,VLOOKUP($A68,#REF!,4),"")</f>
        <v>#NAME?</v>
      </c>
      <c r="D68" s="68" t="e">
        <f ca="1">IF($A68&gt;0,VLOOKUP($A68,#REF!,5),"")</f>
        <v>#NAME?</v>
      </c>
      <c r="E68" s="69" t="e">
        <f ca="1">IF($A68&gt;0,VLOOKUP($A68,#REF!,6),"")</f>
        <v>#NAME?</v>
      </c>
      <c r="F68" s="99" t="e">
        <f ca="1">IF($A68&gt;0,VLOOKUP($A68,#REF!,8),"")</f>
        <v>#NAME?</v>
      </c>
      <c r="G68" s="70"/>
      <c r="H68" s="71"/>
      <c r="I68" s="71"/>
      <c r="J68" s="71"/>
      <c r="K68" s="170" t="e">
        <f ca="1">IF($A68&gt;0,VLOOKUP($A68,#REF!,16,0),"")</f>
        <v>#NAME?</v>
      </c>
      <c r="L68" s="171"/>
      <c r="M68" s="172"/>
    </row>
    <row r="69" spans="1:13" ht="20.100000000000001" customHeight="1">
      <c r="A69" t="e">
        <f ca="1">IF(B69&gt;VLOOKUP($E$2&amp;"-"&amp;$C$3,#REF!,2,FALSE),0,A68+1)</f>
        <v>#NAME?</v>
      </c>
      <c r="B69" s="66">
        <f t="shared" si="0"/>
        <v>56</v>
      </c>
      <c r="C69" s="67" t="e">
        <f ca="1">IF($A69&gt;0,VLOOKUP($A69,#REF!,4),"")</f>
        <v>#NAME?</v>
      </c>
      <c r="D69" s="68" t="e">
        <f ca="1">IF($A69&gt;0,VLOOKUP($A69,#REF!,5),"")</f>
        <v>#NAME?</v>
      </c>
      <c r="E69" s="69" t="e">
        <f ca="1">IF($A69&gt;0,VLOOKUP($A69,#REF!,6),"")</f>
        <v>#NAME?</v>
      </c>
      <c r="F69" s="99" t="e">
        <f ca="1">IF($A69&gt;0,VLOOKUP($A69,#REF!,8),"")</f>
        <v>#NAME?</v>
      </c>
      <c r="G69" s="70"/>
      <c r="H69" s="71"/>
      <c r="I69" s="71"/>
      <c r="J69" s="71"/>
      <c r="K69" s="170" t="e">
        <f ca="1">IF($A69&gt;0,VLOOKUP($A69,#REF!,16,0),"")</f>
        <v>#NAME?</v>
      </c>
      <c r="L69" s="171"/>
      <c r="M69" s="172"/>
    </row>
    <row r="70" spans="1:13" ht="20.100000000000001" customHeight="1">
      <c r="A70" t="e">
        <f ca="1">IF(B70&gt;VLOOKUP($E$2&amp;"-"&amp;$C$3,#REF!,2,FALSE),0,A69+1)</f>
        <v>#NAME?</v>
      </c>
      <c r="B70" s="66">
        <f t="shared" si="0"/>
        <v>57</v>
      </c>
      <c r="C70" s="67" t="e">
        <f ca="1">IF($A70&gt;0,VLOOKUP($A70,#REF!,4),"")</f>
        <v>#NAME?</v>
      </c>
      <c r="D70" s="68" t="e">
        <f ca="1">IF($A70&gt;0,VLOOKUP($A70,#REF!,5),"")</f>
        <v>#NAME?</v>
      </c>
      <c r="E70" s="69" t="e">
        <f ca="1">IF($A70&gt;0,VLOOKUP($A70,#REF!,6),"")</f>
        <v>#NAME?</v>
      </c>
      <c r="F70" s="99" t="e">
        <f ca="1">IF($A70&gt;0,VLOOKUP($A70,#REF!,8),"")</f>
        <v>#NAME?</v>
      </c>
      <c r="G70" s="70"/>
      <c r="H70" s="71"/>
      <c r="I70" s="71"/>
      <c r="J70" s="71"/>
      <c r="K70" s="170" t="e">
        <f ca="1">IF($A70&gt;0,VLOOKUP($A70,#REF!,16,0),"")</f>
        <v>#NAME?</v>
      </c>
      <c r="L70" s="171"/>
      <c r="M70" s="172"/>
    </row>
    <row r="71" spans="1:13" ht="20.100000000000001" customHeight="1">
      <c r="A71" t="e">
        <f ca="1">IF(B71&gt;VLOOKUP($E$2&amp;"-"&amp;$C$3,#REF!,2,FALSE),0,A70+1)</f>
        <v>#NAME?</v>
      </c>
      <c r="B71" s="66">
        <f t="shared" si="0"/>
        <v>58</v>
      </c>
      <c r="C71" s="67" t="e">
        <f ca="1">IF($A71&gt;0,VLOOKUP($A71,#REF!,4),"")</f>
        <v>#NAME?</v>
      </c>
      <c r="D71" s="68" t="e">
        <f ca="1">IF($A71&gt;0,VLOOKUP($A71,#REF!,5),"")</f>
        <v>#NAME?</v>
      </c>
      <c r="E71" s="69" t="e">
        <f ca="1">IF($A71&gt;0,VLOOKUP($A71,#REF!,6),"")</f>
        <v>#NAME?</v>
      </c>
      <c r="F71" s="99" t="e">
        <f ca="1">IF($A71&gt;0,VLOOKUP($A71,#REF!,8),"")</f>
        <v>#NAME?</v>
      </c>
      <c r="G71" s="70"/>
      <c r="H71" s="71"/>
      <c r="I71" s="71"/>
      <c r="J71" s="71"/>
      <c r="K71" s="170" t="e">
        <f ca="1">IF($A71&gt;0,VLOOKUP($A71,#REF!,16,0),"")</f>
        <v>#NAME?</v>
      </c>
      <c r="L71" s="171"/>
      <c r="M71" s="172"/>
    </row>
    <row r="72" spans="1:13" ht="20.100000000000001" customHeight="1">
      <c r="A72" t="e">
        <f ca="1">IF(B72&gt;VLOOKUP($E$2&amp;"-"&amp;$C$3,#REF!,2,FALSE),0,A71+1)</f>
        <v>#NAME?</v>
      </c>
      <c r="B72" s="66">
        <f t="shared" si="0"/>
        <v>59</v>
      </c>
      <c r="C72" s="67" t="e">
        <f ca="1">IF($A72&gt;0,VLOOKUP($A72,#REF!,4),"")</f>
        <v>#NAME?</v>
      </c>
      <c r="D72" s="68" t="e">
        <f ca="1">IF($A72&gt;0,VLOOKUP($A72,#REF!,5),"")</f>
        <v>#NAME?</v>
      </c>
      <c r="E72" s="69" t="e">
        <f ca="1">IF($A72&gt;0,VLOOKUP($A72,#REF!,6),"")</f>
        <v>#NAME?</v>
      </c>
      <c r="F72" s="99" t="e">
        <f ca="1">IF($A72&gt;0,VLOOKUP($A72,#REF!,8),"")</f>
        <v>#NAME?</v>
      </c>
      <c r="G72" s="70"/>
      <c r="H72" s="71"/>
      <c r="I72" s="71"/>
      <c r="J72" s="71"/>
      <c r="K72" s="170" t="e">
        <f ca="1">IF($A72&gt;0,VLOOKUP($A72,#REF!,16,0),"")</f>
        <v>#NAME?</v>
      </c>
      <c r="L72" s="171"/>
      <c r="M72" s="172"/>
    </row>
    <row r="73" spans="1:13" ht="20.100000000000001" customHeight="1">
      <c r="A73" t="e">
        <f ca="1">IF(B73&gt;VLOOKUP($E$2&amp;"-"&amp;$C$3,#REF!,2,FALSE),0,A72+1)</f>
        <v>#NAME?</v>
      </c>
      <c r="B73" s="66">
        <f t="shared" ref="B73:B109" si="1">B72+1</f>
        <v>60</v>
      </c>
      <c r="C73" s="67" t="e">
        <f ca="1">IF($A73&gt;0,VLOOKUP($A73,#REF!,4),"")</f>
        <v>#NAME?</v>
      </c>
      <c r="D73" s="68" t="e">
        <f ca="1">IF($A73&gt;0,VLOOKUP($A73,#REF!,5),"")</f>
        <v>#NAME?</v>
      </c>
      <c r="E73" s="69" t="e">
        <f ca="1">IF($A73&gt;0,VLOOKUP($A73,#REF!,6),"")</f>
        <v>#NAME?</v>
      </c>
      <c r="F73" s="99" t="e">
        <f ca="1">IF($A73&gt;0,VLOOKUP($A73,#REF!,8),"")</f>
        <v>#NAME?</v>
      </c>
      <c r="G73" s="70"/>
      <c r="H73" s="71"/>
      <c r="I73" s="71"/>
      <c r="J73" s="71"/>
      <c r="K73" s="170" t="e">
        <f ca="1">IF($A73&gt;0,VLOOKUP($A73,#REF!,16,0),"")</f>
        <v>#NAME?</v>
      </c>
      <c r="L73" s="171"/>
      <c r="M73" s="172"/>
    </row>
    <row r="74" spans="1:13" ht="23.25" customHeight="1">
      <c r="B74" s="76" t="s">
        <v>71</v>
      </c>
      <c r="C74" s="77"/>
      <c r="D74" s="78"/>
      <c r="E74" s="79"/>
      <c r="F74" s="80"/>
      <c r="G74" s="81"/>
      <c r="H74" s="82"/>
      <c r="I74" s="82"/>
      <c r="J74" s="82"/>
      <c r="K74" s="72"/>
      <c r="L74" s="72"/>
      <c r="M74" s="72"/>
    </row>
    <row r="75" spans="1:13" ht="20.100000000000001" customHeight="1">
      <c r="B75" s="83" t="s">
        <v>72</v>
      </c>
      <c r="C75" s="84"/>
      <c r="D75" s="85"/>
      <c r="E75" s="86"/>
      <c r="F75" s="87"/>
      <c r="G75" s="88"/>
      <c r="H75" s="89"/>
      <c r="I75" s="89"/>
      <c r="J75" s="89"/>
      <c r="K75" s="90"/>
      <c r="L75" s="90"/>
      <c r="M75" s="90"/>
    </row>
    <row r="76" spans="1:13" ht="20.100000000000001" customHeight="1">
      <c r="B76" s="91"/>
      <c r="C76" s="84"/>
      <c r="D76" s="85"/>
      <c r="E76" s="86"/>
      <c r="F76" s="87"/>
      <c r="G76" s="88"/>
      <c r="H76" s="89"/>
      <c r="I76" s="89"/>
      <c r="J76" s="89"/>
      <c r="K76" s="90"/>
      <c r="L76" s="90"/>
      <c r="M76" s="90"/>
    </row>
    <row r="77" spans="1:13" ht="20.100000000000001" customHeight="1">
      <c r="B77" s="91"/>
      <c r="C77" s="84"/>
      <c r="D77" s="85"/>
      <c r="E77" s="86"/>
      <c r="F77" s="87"/>
      <c r="G77" s="88"/>
      <c r="H77" s="89"/>
      <c r="I77" s="89"/>
      <c r="J77" s="89"/>
      <c r="K77" s="90"/>
      <c r="L77" s="90"/>
      <c r="M77" s="90"/>
    </row>
    <row r="78" spans="1:13" ht="8.25" customHeight="1">
      <c r="B78" s="91"/>
      <c r="C78" s="84"/>
      <c r="D78" s="85"/>
      <c r="E78" s="86"/>
      <c r="F78" s="87"/>
      <c r="G78" s="88"/>
      <c r="H78" s="89"/>
      <c r="I78" s="89"/>
      <c r="J78" s="89"/>
      <c r="K78" s="90"/>
      <c r="L78" s="90"/>
      <c r="M78" s="90"/>
    </row>
    <row r="79" spans="1:13" ht="20.100000000000001" customHeight="1">
      <c r="B79" s="92" t="s">
        <v>73</v>
      </c>
      <c r="C79" s="84"/>
      <c r="D79" s="85"/>
      <c r="E79" s="86"/>
      <c r="F79" s="87"/>
      <c r="G79" s="88"/>
      <c r="H79" s="89"/>
      <c r="I79" s="89"/>
      <c r="J79" s="89"/>
      <c r="K79" s="90"/>
      <c r="L79" s="90"/>
      <c r="M79" s="90"/>
    </row>
    <row r="80" spans="1:13" ht="20.100000000000001" customHeight="1">
      <c r="A80" t="e">
        <f ca="1">IF(B80&gt;VLOOKUP($E$2&amp;"-"&amp;$C$3,#REF!,2,FALSE),0,A73+1)</f>
        <v>#NAME?</v>
      </c>
      <c r="B80" s="93">
        <f>B73+1</f>
        <v>61</v>
      </c>
      <c r="C80" s="94" t="e">
        <f ca="1">IF($A80&gt;0,VLOOKUP($A80,#REF!,4),"")</f>
        <v>#NAME?</v>
      </c>
      <c r="D80" s="95" t="e">
        <f ca="1">IF($A80&gt;0,VLOOKUP($A80,#REF!,5),"")</f>
        <v>#NAME?</v>
      </c>
      <c r="E80" s="96" t="e">
        <f ca="1">IF($A80&gt;0,VLOOKUP($A80,#REF!,6),"")</f>
        <v>#NAME?</v>
      </c>
      <c r="F80" s="100" t="e">
        <f ca="1">IF($A80&gt;0,VLOOKUP($A80,#REF!,8),"")</f>
        <v>#NAME?</v>
      </c>
      <c r="G80" s="97"/>
      <c r="H80" s="98"/>
      <c r="I80" s="98"/>
      <c r="J80" s="98"/>
      <c r="K80" s="173" t="e">
        <f ca="1">IF($A80&gt;0,VLOOKUP($A80,#REF!,16,0),"")</f>
        <v>#NAME?</v>
      </c>
      <c r="L80" s="174"/>
      <c r="M80" s="175"/>
    </row>
    <row r="81" spans="1:13" ht="20.100000000000001" customHeight="1">
      <c r="A81" t="e">
        <f ca="1">IF(B81&gt;VLOOKUP($E$2&amp;"-"&amp;$C$3,#REF!,2,FALSE),0,A80+1)</f>
        <v>#NAME?</v>
      </c>
      <c r="B81" s="66">
        <f t="shared" si="1"/>
        <v>62</v>
      </c>
      <c r="C81" s="67" t="e">
        <f ca="1">IF($A81&gt;0,VLOOKUP($A81,#REF!,4),"")</f>
        <v>#NAME?</v>
      </c>
      <c r="D81" s="68" t="e">
        <f ca="1">IF($A81&gt;0,VLOOKUP($A81,#REF!,5),"")</f>
        <v>#NAME?</v>
      </c>
      <c r="E81" s="69" t="e">
        <f ca="1">IF($A81&gt;0,VLOOKUP($A81,#REF!,6),"")</f>
        <v>#NAME?</v>
      </c>
      <c r="F81" s="99" t="e">
        <f ca="1">IF($A81&gt;0,VLOOKUP($A81,#REF!,8),"")</f>
        <v>#NAME?</v>
      </c>
      <c r="G81" s="70"/>
      <c r="H81" s="71"/>
      <c r="I81" s="71"/>
      <c r="J81" s="71"/>
      <c r="K81" s="170" t="e">
        <f ca="1">IF($A81&gt;0,VLOOKUP($A81,#REF!,16,0),"")</f>
        <v>#NAME?</v>
      </c>
      <c r="L81" s="171"/>
      <c r="M81" s="172"/>
    </row>
    <row r="82" spans="1:13" ht="20.100000000000001" customHeight="1">
      <c r="A82" t="e">
        <f ca="1">IF(B82&gt;VLOOKUP($E$2&amp;"-"&amp;$C$3,#REF!,2,FALSE),0,A81+1)</f>
        <v>#NAME?</v>
      </c>
      <c r="B82" s="66">
        <f t="shared" si="1"/>
        <v>63</v>
      </c>
      <c r="C82" s="67" t="e">
        <f ca="1">IF($A82&gt;0,VLOOKUP($A82,#REF!,4),"")</f>
        <v>#NAME?</v>
      </c>
      <c r="D82" s="68" t="e">
        <f ca="1">IF($A82&gt;0,VLOOKUP($A82,#REF!,5),"")</f>
        <v>#NAME?</v>
      </c>
      <c r="E82" s="69" t="e">
        <f ca="1">IF($A82&gt;0,VLOOKUP($A82,#REF!,6),"")</f>
        <v>#NAME?</v>
      </c>
      <c r="F82" s="99" t="e">
        <f ca="1">IF($A82&gt;0,VLOOKUP($A82,#REF!,8),"")</f>
        <v>#NAME?</v>
      </c>
      <c r="G82" s="70"/>
      <c r="H82" s="71"/>
      <c r="I82" s="71"/>
      <c r="J82" s="71"/>
      <c r="K82" s="170" t="e">
        <f ca="1">IF($A82&gt;0,VLOOKUP($A82,#REF!,16,0),"")</f>
        <v>#NAME?</v>
      </c>
      <c r="L82" s="171"/>
      <c r="M82" s="172"/>
    </row>
    <row r="83" spans="1:13" ht="20.100000000000001" customHeight="1">
      <c r="A83" t="e">
        <f ca="1">IF(B83&gt;VLOOKUP($E$2&amp;"-"&amp;$C$3,#REF!,2,FALSE),0,A82+1)</f>
        <v>#NAME?</v>
      </c>
      <c r="B83" s="66">
        <f t="shared" si="1"/>
        <v>64</v>
      </c>
      <c r="C83" s="67" t="e">
        <f ca="1">IF($A83&gt;0,VLOOKUP($A83,#REF!,4),"")</f>
        <v>#NAME?</v>
      </c>
      <c r="D83" s="68" t="e">
        <f ca="1">IF($A83&gt;0,VLOOKUP($A83,#REF!,5),"")</f>
        <v>#NAME?</v>
      </c>
      <c r="E83" s="69" t="e">
        <f ca="1">IF($A83&gt;0,VLOOKUP($A83,#REF!,6),"")</f>
        <v>#NAME?</v>
      </c>
      <c r="F83" s="99" t="e">
        <f ca="1">IF($A83&gt;0,VLOOKUP($A83,#REF!,8),"")</f>
        <v>#NAME?</v>
      </c>
      <c r="G83" s="70"/>
      <c r="H83" s="71"/>
      <c r="I83" s="71"/>
      <c r="J83" s="71"/>
      <c r="K83" s="170" t="e">
        <f ca="1">IF($A83&gt;0,VLOOKUP($A83,#REF!,16,0),"")</f>
        <v>#NAME?</v>
      </c>
      <c r="L83" s="171"/>
      <c r="M83" s="172"/>
    </row>
    <row r="84" spans="1:13" ht="20.100000000000001" customHeight="1">
      <c r="A84" t="e">
        <f ca="1">IF(B84&gt;VLOOKUP($E$2&amp;"-"&amp;$C$3,#REF!,2,FALSE),0,A83+1)</f>
        <v>#NAME?</v>
      </c>
      <c r="B84" s="66">
        <f t="shared" si="1"/>
        <v>65</v>
      </c>
      <c r="C84" s="67" t="e">
        <f ca="1">IF($A84&gt;0,VLOOKUP($A84,#REF!,4),"")</f>
        <v>#NAME?</v>
      </c>
      <c r="D84" s="68" t="e">
        <f ca="1">IF($A84&gt;0,VLOOKUP($A84,#REF!,5),"")</f>
        <v>#NAME?</v>
      </c>
      <c r="E84" s="69" t="e">
        <f ca="1">IF($A84&gt;0,VLOOKUP($A84,#REF!,6),"")</f>
        <v>#NAME?</v>
      </c>
      <c r="F84" s="99" t="e">
        <f ca="1">IF($A84&gt;0,VLOOKUP($A84,#REF!,8),"")</f>
        <v>#NAME?</v>
      </c>
      <c r="G84" s="70"/>
      <c r="H84" s="71"/>
      <c r="I84" s="71"/>
      <c r="J84" s="71"/>
      <c r="K84" s="170" t="e">
        <f ca="1">IF($A84&gt;0,VLOOKUP($A84,#REF!,16,0),"")</f>
        <v>#NAME?</v>
      </c>
      <c r="L84" s="171"/>
      <c r="M84" s="172"/>
    </row>
    <row r="85" spans="1:13" ht="20.100000000000001" customHeight="1">
      <c r="A85" t="e">
        <f ca="1">IF(B85&gt;VLOOKUP($E$2&amp;"-"&amp;$C$3,#REF!,2,FALSE),0,A84+1)</f>
        <v>#NAME?</v>
      </c>
      <c r="B85" s="66">
        <f t="shared" si="1"/>
        <v>66</v>
      </c>
      <c r="C85" s="67" t="e">
        <f ca="1">IF($A85&gt;0,VLOOKUP($A85,#REF!,4),"")</f>
        <v>#NAME?</v>
      </c>
      <c r="D85" s="68" t="e">
        <f ca="1">IF($A85&gt;0,VLOOKUP($A85,#REF!,5),"")</f>
        <v>#NAME?</v>
      </c>
      <c r="E85" s="69" t="e">
        <f ca="1">IF($A85&gt;0,VLOOKUP($A85,#REF!,6),"")</f>
        <v>#NAME?</v>
      </c>
      <c r="F85" s="99" t="e">
        <f ca="1">IF($A85&gt;0,VLOOKUP($A85,#REF!,8),"")</f>
        <v>#NAME?</v>
      </c>
      <c r="G85" s="70"/>
      <c r="H85" s="71"/>
      <c r="I85" s="71"/>
      <c r="J85" s="71"/>
      <c r="K85" s="170" t="e">
        <f ca="1">IF($A85&gt;0,VLOOKUP($A85,#REF!,16,0),"")</f>
        <v>#NAME?</v>
      </c>
      <c r="L85" s="171"/>
      <c r="M85" s="172"/>
    </row>
    <row r="86" spans="1:13" ht="20.100000000000001" customHeight="1">
      <c r="A86" t="e">
        <f ca="1">IF(B86&gt;VLOOKUP($E$2&amp;"-"&amp;$C$3,#REF!,2,FALSE),0,A85+1)</f>
        <v>#NAME?</v>
      </c>
      <c r="B86" s="66">
        <f t="shared" si="1"/>
        <v>67</v>
      </c>
      <c r="C86" s="67" t="e">
        <f ca="1">IF($A86&gt;0,VLOOKUP($A86,#REF!,4),"")</f>
        <v>#NAME?</v>
      </c>
      <c r="D86" s="68" t="e">
        <f ca="1">IF($A86&gt;0,VLOOKUP($A86,#REF!,5),"")</f>
        <v>#NAME?</v>
      </c>
      <c r="E86" s="69" t="e">
        <f ca="1">IF($A86&gt;0,VLOOKUP($A86,#REF!,6),"")</f>
        <v>#NAME?</v>
      </c>
      <c r="F86" s="99" t="e">
        <f ca="1">IF($A86&gt;0,VLOOKUP($A86,#REF!,8),"")</f>
        <v>#NAME?</v>
      </c>
      <c r="G86" s="70"/>
      <c r="H86" s="71"/>
      <c r="I86" s="71"/>
      <c r="J86" s="71"/>
      <c r="K86" s="170" t="e">
        <f ca="1">IF($A86&gt;0,VLOOKUP($A86,#REF!,16,0),"")</f>
        <v>#NAME?</v>
      </c>
      <c r="L86" s="171"/>
      <c r="M86" s="172"/>
    </row>
    <row r="87" spans="1:13" ht="20.100000000000001" customHeight="1">
      <c r="A87" t="e">
        <f ca="1">IF(B87&gt;VLOOKUP($E$2&amp;"-"&amp;$C$3,#REF!,2,FALSE),0,A86+1)</f>
        <v>#NAME?</v>
      </c>
      <c r="B87" s="66">
        <f t="shared" si="1"/>
        <v>68</v>
      </c>
      <c r="C87" s="67" t="e">
        <f ca="1">IF($A87&gt;0,VLOOKUP($A87,#REF!,4),"")</f>
        <v>#NAME?</v>
      </c>
      <c r="D87" s="68" t="e">
        <f ca="1">IF($A87&gt;0,VLOOKUP($A87,#REF!,5),"")</f>
        <v>#NAME?</v>
      </c>
      <c r="E87" s="69" t="e">
        <f ca="1">IF($A87&gt;0,VLOOKUP($A87,#REF!,6),"")</f>
        <v>#NAME?</v>
      </c>
      <c r="F87" s="99" t="e">
        <f ca="1">IF($A87&gt;0,VLOOKUP($A87,#REF!,8),"")</f>
        <v>#NAME?</v>
      </c>
      <c r="G87" s="70"/>
      <c r="H87" s="71"/>
      <c r="I87" s="71"/>
      <c r="J87" s="71"/>
      <c r="K87" s="170" t="e">
        <f ca="1">IF($A87&gt;0,VLOOKUP($A87,#REF!,16,0),"")</f>
        <v>#NAME?</v>
      </c>
      <c r="L87" s="171"/>
      <c r="M87" s="172"/>
    </row>
    <row r="88" spans="1:13" ht="20.100000000000001" customHeight="1">
      <c r="A88" t="e">
        <f ca="1">IF(B88&gt;VLOOKUP($E$2&amp;"-"&amp;$C$3,#REF!,2,FALSE),0,A87+1)</f>
        <v>#NAME?</v>
      </c>
      <c r="B88" s="66">
        <f t="shared" si="1"/>
        <v>69</v>
      </c>
      <c r="C88" s="67" t="e">
        <f ca="1">IF($A88&gt;0,VLOOKUP($A88,#REF!,4),"")</f>
        <v>#NAME?</v>
      </c>
      <c r="D88" s="68" t="e">
        <f ca="1">IF($A88&gt;0,VLOOKUP($A88,#REF!,5),"")</f>
        <v>#NAME?</v>
      </c>
      <c r="E88" s="69" t="e">
        <f ca="1">IF($A88&gt;0,VLOOKUP($A88,#REF!,6),"")</f>
        <v>#NAME?</v>
      </c>
      <c r="F88" s="99" t="e">
        <f ca="1">IF($A88&gt;0,VLOOKUP($A88,#REF!,8),"")</f>
        <v>#NAME?</v>
      </c>
      <c r="G88" s="70"/>
      <c r="H88" s="71"/>
      <c r="I88" s="71"/>
      <c r="J88" s="71"/>
      <c r="K88" s="170" t="e">
        <f ca="1">IF($A88&gt;0,VLOOKUP($A88,#REF!,16,0),"")</f>
        <v>#NAME?</v>
      </c>
      <c r="L88" s="171"/>
      <c r="M88" s="172"/>
    </row>
    <row r="89" spans="1:13" ht="20.100000000000001" customHeight="1">
      <c r="A89" t="e">
        <f ca="1">IF(B89&gt;VLOOKUP($E$2&amp;"-"&amp;$C$3,#REF!,2,FALSE),0,A88+1)</f>
        <v>#NAME?</v>
      </c>
      <c r="B89" s="66">
        <f t="shared" si="1"/>
        <v>70</v>
      </c>
      <c r="C89" s="67" t="e">
        <f ca="1">IF($A89&gt;0,VLOOKUP($A89,#REF!,4),"")</f>
        <v>#NAME?</v>
      </c>
      <c r="D89" s="68" t="e">
        <f ca="1">IF($A89&gt;0,VLOOKUP($A89,#REF!,5),"")</f>
        <v>#NAME?</v>
      </c>
      <c r="E89" s="69" t="e">
        <f ca="1">IF($A89&gt;0,VLOOKUP($A89,#REF!,6),"")</f>
        <v>#NAME?</v>
      </c>
      <c r="F89" s="99" t="e">
        <f ca="1">IF($A89&gt;0,VLOOKUP($A89,#REF!,8),"")</f>
        <v>#NAME?</v>
      </c>
      <c r="G89" s="70"/>
      <c r="H89" s="71"/>
      <c r="I89" s="71"/>
      <c r="J89" s="71"/>
      <c r="K89" s="170" t="e">
        <f ca="1">IF($A89&gt;0,VLOOKUP($A89,#REF!,16,0),"")</f>
        <v>#NAME?</v>
      </c>
      <c r="L89" s="171"/>
      <c r="M89" s="172"/>
    </row>
    <row r="90" spans="1:13" ht="20.100000000000001" customHeight="1">
      <c r="A90" t="e">
        <f ca="1">IF(B90&gt;VLOOKUP($E$2&amp;"-"&amp;$C$3,#REF!,2,FALSE),0,A89+1)</f>
        <v>#NAME?</v>
      </c>
      <c r="B90" s="66">
        <f t="shared" si="1"/>
        <v>71</v>
      </c>
      <c r="C90" s="67" t="e">
        <f ca="1">IF($A90&gt;0,VLOOKUP($A90,#REF!,4),"")</f>
        <v>#NAME?</v>
      </c>
      <c r="D90" s="68" t="e">
        <f ca="1">IF($A90&gt;0,VLOOKUP($A90,#REF!,5),"")</f>
        <v>#NAME?</v>
      </c>
      <c r="E90" s="69" t="e">
        <f ca="1">IF($A90&gt;0,VLOOKUP($A90,#REF!,6),"")</f>
        <v>#NAME?</v>
      </c>
      <c r="F90" s="99" t="e">
        <f ca="1">IF($A90&gt;0,VLOOKUP($A90,#REF!,8),"")</f>
        <v>#NAME?</v>
      </c>
      <c r="G90" s="70"/>
      <c r="H90" s="71"/>
      <c r="I90" s="71"/>
      <c r="J90" s="71"/>
      <c r="K90" s="170" t="e">
        <f ca="1">IF($A90&gt;0,VLOOKUP($A90,#REF!,16,0),"")</f>
        <v>#NAME?</v>
      </c>
      <c r="L90" s="171"/>
      <c r="M90" s="172"/>
    </row>
    <row r="91" spans="1:13" ht="20.100000000000001" customHeight="1">
      <c r="A91" t="e">
        <f ca="1">IF(B91&gt;VLOOKUP($E$2&amp;"-"&amp;$C$3,#REF!,2,FALSE),0,A90+1)</f>
        <v>#NAME?</v>
      </c>
      <c r="B91" s="66">
        <f t="shared" si="1"/>
        <v>72</v>
      </c>
      <c r="C91" s="67" t="e">
        <f ca="1">IF($A91&gt;0,VLOOKUP($A91,#REF!,4),"")</f>
        <v>#NAME?</v>
      </c>
      <c r="D91" s="68" t="e">
        <f ca="1">IF($A91&gt;0,VLOOKUP($A91,#REF!,5),"")</f>
        <v>#NAME?</v>
      </c>
      <c r="E91" s="69" t="e">
        <f ca="1">IF($A91&gt;0,VLOOKUP($A91,#REF!,6),"")</f>
        <v>#NAME?</v>
      </c>
      <c r="F91" s="99" t="e">
        <f ca="1">IF($A91&gt;0,VLOOKUP($A91,#REF!,8),"")</f>
        <v>#NAME?</v>
      </c>
      <c r="G91" s="70"/>
      <c r="H91" s="71"/>
      <c r="I91" s="71"/>
      <c r="J91" s="71"/>
      <c r="K91" s="170" t="e">
        <f ca="1">IF($A91&gt;0,VLOOKUP($A91,#REF!,16,0),"")</f>
        <v>#NAME?</v>
      </c>
      <c r="L91" s="171"/>
      <c r="M91" s="172"/>
    </row>
    <row r="92" spans="1:13" ht="20.100000000000001" customHeight="1">
      <c r="A92" t="e">
        <f ca="1">IF(B92&gt;VLOOKUP($E$2&amp;"-"&amp;$C$3,#REF!,2,FALSE),0,A91+1)</f>
        <v>#NAME?</v>
      </c>
      <c r="B92" s="66">
        <f t="shared" si="1"/>
        <v>73</v>
      </c>
      <c r="C92" s="67" t="e">
        <f ca="1">IF($A92&gt;0,VLOOKUP($A92,#REF!,4),"")</f>
        <v>#NAME?</v>
      </c>
      <c r="D92" s="68" t="e">
        <f ca="1">IF($A92&gt;0,VLOOKUP($A92,#REF!,5),"")</f>
        <v>#NAME?</v>
      </c>
      <c r="E92" s="69" t="e">
        <f ca="1">IF($A92&gt;0,VLOOKUP($A92,#REF!,6),"")</f>
        <v>#NAME?</v>
      </c>
      <c r="F92" s="99" t="e">
        <f ca="1">IF($A92&gt;0,VLOOKUP($A92,#REF!,8),"")</f>
        <v>#NAME?</v>
      </c>
      <c r="G92" s="70"/>
      <c r="H92" s="71"/>
      <c r="I92" s="71"/>
      <c r="J92" s="71"/>
      <c r="K92" s="170" t="e">
        <f ca="1">IF($A92&gt;0,VLOOKUP($A92,#REF!,16,0),"")</f>
        <v>#NAME?</v>
      </c>
      <c r="L92" s="171"/>
      <c r="M92" s="172"/>
    </row>
    <row r="93" spans="1:13" ht="20.100000000000001" customHeight="1">
      <c r="A93" t="e">
        <f ca="1">IF(B93&gt;VLOOKUP($E$2&amp;"-"&amp;$C$3,#REF!,2,FALSE),0,A92+1)</f>
        <v>#NAME?</v>
      </c>
      <c r="B93" s="66">
        <f t="shared" si="1"/>
        <v>74</v>
      </c>
      <c r="C93" s="67" t="e">
        <f ca="1">IF($A93&gt;0,VLOOKUP($A93,#REF!,4),"")</f>
        <v>#NAME?</v>
      </c>
      <c r="D93" s="68" t="e">
        <f ca="1">IF($A93&gt;0,VLOOKUP($A93,#REF!,5),"")</f>
        <v>#NAME?</v>
      </c>
      <c r="E93" s="69" t="e">
        <f ca="1">IF($A93&gt;0,VLOOKUP($A93,#REF!,6),"")</f>
        <v>#NAME?</v>
      </c>
      <c r="F93" s="99" t="e">
        <f ca="1">IF($A93&gt;0,VLOOKUP($A93,#REF!,8),"")</f>
        <v>#NAME?</v>
      </c>
      <c r="G93" s="70"/>
      <c r="H93" s="71"/>
      <c r="I93" s="71"/>
      <c r="J93" s="71"/>
      <c r="K93" s="170" t="e">
        <f ca="1">IF($A93&gt;0,VLOOKUP($A93,#REF!,16,0),"")</f>
        <v>#NAME?</v>
      </c>
      <c r="L93" s="171"/>
      <c r="M93" s="172"/>
    </row>
    <row r="94" spans="1:13" ht="20.100000000000001" customHeight="1">
      <c r="A94" t="e">
        <f ca="1">IF(B94&gt;VLOOKUP($E$2&amp;"-"&amp;$C$3,#REF!,2,FALSE),0,A93+1)</f>
        <v>#NAME?</v>
      </c>
      <c r="B94" s="66">
        <f t="shared" si="1"/>
        <v>75</v>
      </c>
      <c r="C94" s="67" t="e">
        <f ca="1">IF($A94&gt;0,VLOOKUP($A94,#REF!,4),"")</f>
        <v>#NAME?</v>
      </c>
      <c r="D94" s="68" t="e">
        <f ca="1">IF($A94&gt;0,VLOOKUP($A94,#REF!,5),"")</f>
        <v>#NAME?</v>
      </c>
      <c r="E94" s="69" t="e">
        <f ca="1">IF($A94&gt;0,VLOOKUP($A94,#REF!,6),"")</f>
        <v>#NAME?</v>
      </c>
      <c r="F94" s="99" t="e">
        <f ca="1">IF($A94&gt;0,VLOOKUP($A94,#REF!,8),"")</f>
        <v>#NAME?</v>
      </c>
      <c r="G94" s="70"/>
      <c r="H94" s="71"/>
      <c r="I94" s="71"/>
      <c r="J94" s="71"/>
      <c r="K94" s="170" t="e">
        <f ca="1">IF($A94&gt;0,VLOOKUP($A94,#REF!,16,0),"")</f>
        <v>#NAME?</v>
      </c>
      <c r="L94" s="171"/>
      <c r="M94" s="172"/>
    </row>
    <row r="95" spans="1:13" ht="20.100000000000001" customHeight="1">
      <c r="A95" t="e">
        <f ca="1">IF(B95&gt;VLOOKUP($E$2&amp;"-"&amp;$C$3,#REF!,2,FALSE),0,A94+1)</f>
        <v>#NAME?</v>
      </c>
      <c r="B95" s="66">
        <f t="shared" si="1"/>
        <v>76</v>
      </c>
      <c r="C95" s="67" t="e">
        <f ca="1">IF($A95&gt;0,VLOOKUP($A95,#REF!,4),"")</f>
        <v>#NAME?</v>
      </c>
      <c r="D95" s="68" t="e">
        <f ca="1">IF($A95&gt;0,VLOOKUP($A95,#REF!,5),"")</f>
        <v>#NAME?</v>
      </c>
      <c r="E95" s="69" t="e">
        <f ca="1">IF($A95&gt;0,VLOOKUP($A95,#REF!,6),"")</f>
        <v>#NAME?</v>
      </c>
      <c r="F95" s="99" t="e">
        <f ca="1">IF($A95&gt;0,VLOOKUP($A95,#REF!,8),"")</f>
        <v>#NAME?</v>
      </c>
      <c r="G95" s="70"/>
      <c r="H95" s="71"/>
      <c r="I95" s="71"/>
      <c r="J95" s="71"/>
      <c r="K95" s="170" t="e">
        <f ca="1">IF($A95&gt;0,VLOOKUP($A95,#REF!,16,0),"")</f>
        <v>#NAME?</v>
      </c>
      <c r="L95" s="171"/>
      <c r="M95" s="172"/>
    </row>
    <row r="96" spans="1:13" ht="20.100000000000001" customHeight="1">
      <c r="A96" t="e">
        <f ca="1">IF(B96&gt;VLOOKUP($E$2&amp;"-"&amp;$C$3,#REF!,2,FALSE),0,A95+1)</f>
        <v>#NAME?</v>
      </c>
      <c r="B96" s="66">
        <f t="shared" si="1"/>
        <v>77</v>
      </c>
      <c r="C96" s="67" t="e">
        <f ca="1">IF($A96&gt;0,VLOOKUP($A96,#REF!,4),"")</f>
        <v>#NAME?</v>
      </c>
      <c r="D96" s="68" t="e">
        <f ca="1">IF($A96&gt;0,VLOOKUP($A96,#REF!,5),"")</f>
        <v>#NAME?</v>
      </c>
      <c r="E96" s="69" t="e">
        <f ca="1">IF($A96&gt;0,VLOOKUP($A96,#REF!,6),"")</f>
        <v>#NAME?</v>
      </c>
      <c r="F96" s="99" t="e">
        <f ca="1">IF($A96&gt;0,VLOOKUP($A96,#REF!,8),"")</f>
        <v>#NAME?</v>
      </c>
      <c r="G96" s="70"/>
      <c r="H96" s="71"/>
      <c r="I96" s="71"/>
      <c r="J96" s="71"/>
      <c r="K96" s="170" t="e">
        <f ca="1">IF($A96&gt;0,VLOOKUP($A96,#REF!,16,0),"")</f>
        <v>#NAME?</v>
      </c>
      <c r="L96" s="171"/>
      <c r="M96" s="172"/>
    </row>
    <row r="97" spans="1:13" ht="20.100000000000001" customHeight="1">
      <c r="A97" t="e">
        <f ca="1">IF(B97&gt;VLOOKUP($E$2&amp;"-"&amp;$C$3,#REF!,2,FALSE),0,A96+1)</f>
        <v>#NAME?</v>
      </c>
      <c r="B97" s="66">
        <f t="shared" si="1"/>
        <v>78</v>
      </c>
      <c r="C97" s="67" t="e">
        <f ca="1">IF($A97&gt;0,VLOOKUP($A97,#REF!,4),"")</f>
        <v>#NAME?</v>
      </c>
      <c r="D97" s="68" t="e">
        <f ca="1">IF($A97&gt;0,VLOOKUP($A97,#REF!,5),"")</f>
        <v>#NAME?</v>
      </c>
      <c r="E97" s="69" t="e">
        <f ca="1">IF($A97&gt;0,VLOOKUP($A97,#REF!,6),"")</f>
        <v>#NAME?</v>
      </c>
      <c r="F97" s="99" t="e">
        <f ca="1">IF($A97&gt;0,VLOOKUP($A97,#REF!,8),"")</f>
        <v>#NAME?</v>
      </c>
      <c r="G97" s="70"/>
      <c r="H97" s="71"/>
      <c r="I97" s="71"/>
      <c r="J97" s="71"/>
      <c r="K97" s="170" t="e">
        <f ca="1">IF($A97&gt;0,VLOOKUP($A97,#REF!,16,0),"")</f>
        <v>#NAME?</v>
      </c>
      <c r="L97" s="171"/>
      <c r="M97" s="172"/>
    </row>
    <row r="98" spans="1:13" ht="20.100000000000001" customHeight="1">
      <c r="A98" t="e">
        <f ca="1">IF(B98&gt;VLOOKUP($E$2&amp;"-"&amp;$C$3,#REF!,2,FALSE),0,A97+1)</f>
        <v>#NAME?</v>
      </c>
      <c r="B98" s="66">
        <f t="shared" si="1"/>
        <v>79</v>
      </c>
      <c r="C98" s="67" t="e">
        <f ca="1">IF($A98&gt;0,VLOOKUP($A98,#REF!,4),"")</f>
        <v>#NAME?</v>
      </c>
      <c r="D98" s="68" t="e">
        <f ca="1">IF($A98&gt;0,VLOOKUP($A98,#REF!,5),"")</f>
        <v>#NAME?</v>
      </c>
      <c r="E98" s="69" t="e">
        <f ca="1">IF($A98&gt;0,VLOOKUP($A98,#REF!,6),"")</f>
        <v>#NAME?</v>
      </c>
      <c r="F98" s="99" t="e">
        <f ca="1">IF($A98&gt;0,VLOOKUP($A98,#REF!,8),"")</f>
        <v>#NAME?</v>
      </c>
      <c r="G98" s="70"/>
      <c r="H98" s="71"/>
      <c r="I98" s="71"/>
      <c r="J98" s="71"/>
      <c r="K98" s="170" t="e">
        <f ca="1">IF($A98&gt;0,VLOOKUP($A98,#REF!,16,0),"")</f>
        <v>#NAME?</v>
      </c>
      <c r="L98" s="171"/>
      <c r="M98" s="172"/>
    </row>
    <row r="99" spans="1:13" ht="20.100000000000001" customHeight="1">
      <c r="A99" t="e">
        <f ca="1">IF(B99&gt;VLOOKUP($E$2&amp;"-"&amp;$C$3,#REF!,2,FALSE),0,A98+1)</f>
        <v>#NAME?</v>
      </c>
      <c r="B99" s="66">
        <f t="shared" si="1"/>
        <v>80</v>
      </c>
      <c r="C99" s="67" t="e">
        <f ca="1">IF($A99&gt;0,VLOOKUP($A99,#REF!,4),"")</f>
        <v>#NAME?</v>
      </c>
      <c r="D99" s="68" t="e">
        <f ca="1">IF($A99&gt;0,VLOOKUP($A99,#REF!,5),"")</f>
        <v>#NAME?</v>
      </c>
      <c r="E99" s="69" t="e">
        <f ca="1">IF($A99&gt;0,VLOOKUP($A99,#REF!,6),"")</f>
        <v>#NAME?</v>
      </c>
      <c r="F99" s="99" t="e">
        <f ca="1">IF($A99&gt;0,VLOOKUP($A99,#REF!,8),"")</f>
        <v>#NAME?</v>
      </c>
      <c r="G99" s="70"/>
      <c r="H99" s="71"/>
      <c r="I99" s="71"/>
      <c r="J99" s="71"/>
      <c r="K99" s="170" t="e">
        <f ca="1">IF($A99&gt;0,VLOOKUP($A99,#REF!,16,0),"")</f>
        <v>#NAME?</v>
      </c>
      <c r="L99" s="171"/>
      <c r="M99" s="172"/>
    </row>
    <row r="100" spans="1:13" ht="20.100000000000001" customHeight="1">
      <c r="A100" t="e">
        <f ca="1">IF(B100&gt;VLOOKUP($E$2&amp;"-"&amp;$C$3,#REF!,2,FALSE),0,A99+1)</f>
        <v>#NAME?</v>
      </c>
      <c r="B100" s="66">
        <f t="shared" si="1"/>
        <v>81</v>
      </c>
      <c r="C100" s="67" t="e">
        <f ca="1">IF($A100&gt;0,VLOOKUP($A100,#REF!,4),"")</f>
        <v>#NAME?</v>
      </c>
      <c r="D100" s="68" t="e">
        <f ca="1">IF($A100&gt;0,VLOOKUP($A100,#REF!,5),"")</f>
        <v>#NAME?</v>
      </c>
      <c r="E100" s="69" t="e">
        <f ca="1">IF($A100&gt;0,VLOOKUP($A100,#REF!,6),"")</f>
        <v>#NAME?</v>
      </c>
      <c r="F100" s="99" t="e">
        <f ca="1">IF($A100&gt;0,VLOOKUP($A100,#REF!,8),"")</f>
        <v>#NAME?</v>
      </c>
      <c r="G100" s="70"/>
      <c r="H100" s="71"/>
      <c r="I100" s="71"/>
      <c r="J100" s="71"/>
      <c r="K100" s="170" t="e">
        <f ca="1">IF($A100&gt;0,VLOOKUP($A100,#REF!,16,0),"")</f>
        <v>#NAME?</v>
      </c>
      <c r="L100" s="171"/>
      <c r="M100" s="172"/>
    </row>
    <row r="101" spans="1:13" ht="20.100000000000001" customHeight="1">
      <c r="A101" t="e">
        <f ca="1">IF(B101&gt;VLOOKUP($E$2&amp;"-"&amp;$C$3,#REF!,2,FALSE),0,A100+1)</f>
        <v>#NAME?</v>
      </c>
      <c r="B101" s="66">
        <f t="shared" si="1"/>
        <v>82</v>
      </c>
      <c r="C101" s="67" t="e">
        <f ca="1">IF($A101&gt;0,VLOOKUP($A101,#REF!,4),"")</f>
        <v>#NAME?</v>
      </c>
      <c r="D101" s="68" t="e">
        <f ca="1">IF($A101&gt;0,VLOOKUP($A101,#REF!,5),"")</f>
        <v>#NAME?</v>
      </c>
      <c r="E101" s="69" t="e">
        <f ca="1">IF($A101&gt;0,VLOOKUP($A101,#REF!,6),"")</f>
        <v>#NAME?</v>
      </c>
      <c r="F101" s="99" t="e">
        <f ca="1">IF($A101&gt;0,VLOOKUP($A101,#REF!,8),"")</f>
        <v>#NAME?</v>
      </c>
      <c r="G101" s="70"/>
      <c r="H101" s="71"/>
      <c r="I101" s="71"/>
      <c r="J101" s="71"/>
      <c r="K101" s="170" t="e">
        <f ca="1">IF($A101&gt;0,VLOOKUP($A101,#REF!,16,0),"")</f>
        <v>#NAME?</v>
      </c>
      <c r="L101" s="171"/>
      <c r="M101" s="172"/>
    </row>
    <row r="102" spans="1:13" ht="20.100000000000001" customHeight="1">
      <c r="A102" t="e">
        <f ca="1">IF(B102&gt;VLOOKUP($E$2&amp;"-"&amp;$C$3,#REF!,2,FALSE),0,A101+1)</f>
        <v>#NAME?</v>
      </c>
      <c r="B102" s="66">
        <f t="shared" si="1"/>
        <v>83</v>
      </c>
      <c r="C102" s="67" t="e">
        <f ca="1">IF($A102&gt;0,VLOOKUP($A102,#REF!,4),"")</f>
        <v>#NAME?</v>
      </c>
      <c r="D102" s="68" t="e">
        <f ca="1">IF($A102&gt;0,VLOOKUP($A102,#REF!,5),"")</f>
        <v>#NAME?</v>
      </c>
      <c r="E102" s="69" t="e">
        <f ca="1">IF($A102&gt;0,VLOOKUP($A102,#REF!,6),"")</f>
        <v>#NAME?</v>
      </c>
      <c r="F102" s="99" t="e">
        <f ca="1">IF($A102&gt;0,VLOOKUP($A102,#REF!,8),"")</f>
        <v>#NAME?</v>
      </c>
      <c r="G102" s="70"/>
      <c r="H102" s="71"/>
      <c r="I102" s="71"/>
      <c r="J102" s="71"/>
      <c r="K102" s="170" t="e">
        <f ca="1">IF($A102&gt;0,VLOOKUP($A102,#REF!,16,0),"")</f>
        <v>#NAME?</v>
      </c>
      <c r="L102" s="171"/>
      <c r="M102" s="172"/>
    </row>
    <row r="103" spans="1:13" ht="20.100000000000001" customHeight="1">
      <c r="A103" t="e">
        <f ca="1">IF(B103&gt;VLOOKUP($E$2&amp;"-"&amp;$C$3,#REF!,2,FALSE),0,A102+1)</f>
        <v>#NAME?</v>
      </c>
      <c r="B103" s="66">
        <f t="shared" si="1"/>
        <v>84</v>
      </c>
      <c r="C103" s="67" t="e">
        <f ca="1">IF($A103&gt;0,VLOOKUP($A103,#REF!,4),"")</f>
        <v>#NAME?</v>
      </c>
      <c r="D103" s="68" t="e">
        <f ca="1">IF($A103&gt;0,VLOOKUP($A103,#REF!,5),"")</f>
        <v>#NAME?</v>
      </c>
      <c r="E103" s="69" t="e">
        <f ca="1">IF($A103&gt;0,VLOOKUP($A103,#REF!,6),"")</f>
        <v>#NAME?</v>
      </c>
      <c r="F103" s="99" t="e">
        <f ca="1">IF($A103&gt;0,VLOOKUP($A103,#REF!,8),"")</f>
        <v>#NAME?</v>
      </c>
      <c r="G103" s="70"/>
      <c r="H103" s="71"/>
      <c r="I103" s="71"/>
      <c r="J103" s="71"/>
      <c r="K103" s="170" t="e">
        <f ca="1">IF($A103&gt;0,VLOOKUP($A103,#REF!,16,0),"")</f>
        <v>#NAME?</v>
      </c>
      <c r="L103" s="171"/>
      <c r="M103" s="172"/>
    </row>
    <row r="104" spans="1:13" ht="20.100000000000001" customHeight="1">
      <c r="A104" t="e">
        <f ca="1">IF(B104&gt;VLOOKUP($E$2&amp;"-"&amp;$C$3,#REF!,2,FALSE),0,A103+1)</f>
        <v>#NAME?</v>
      </c>
      <c r="B104" s="66">
        <f t="shared" si="1"/>
        <v>85</v>
      </c>
      <c r="C104" s="67" t="e">
        <f ca="1">IF($A104&gt;0,VLOOKUP($A104,#REF!,4),"")</f>
        <v>#NAME?</v>
      </c>
      <c r="D104" s="68" t="e">
        <f ca="1">IF($A104&gt;0,VLOOKUP($A104,#REF!,5),"")</f>
        <v>#NAME?</v>
      </c>
      <c r="E104" s="69" t="e">
        <f ca="1">IF($A104&gt;0,VLOOKUP($A104,#REF!,6),"")</f>
        <v>#NAME?</v>
      </c>
      <c r="F104" s="99" t="e">
        <f ca="1">IF($A104&gt;0,VLOOKUP($A104,#REF!,8),"")</f>
        <v>#NAME?</v>
      </c>
      <c r="G104" s="70"/>
      <c r="H104" s="71"/>
      <c r="I104" s="71"/>
      <c r="J104" s="71"/>
      <c r="K104" s="170" t="e">
        <f ca="1">IF($A104&gt;0,VLOOKUP($A104,#REF!,16,0),"")</f>
        <v>#NAME?</v>
      </c>
      <c r="L104" s="171"/>
      <c r="M104" s="172"/>
    </row>
    <row r="105" spans="1:13" ht="20.100000000000001" customHeight="1">
      <c r="A105" t="e">
        <f ca="1">IF(B105&gt;VLOOKUP($E$2&amp;"-"&amp;$C$3,#REF!,2,FALSE),0,A104+1)</f>
        <v>#NAME?</v>
      </c>
      <c r="B105" s="66">
        <f t="shared" si="1"/>
        <v>86</v>
      </c>
      <c r="C105" s="67" t="e">
        <f ca="1">IF($A105&gt;0,VLOOKUP($A105,#REF!,4),"")</f>
        <v>#NAME?</v>
      </c>
      <c r="D105" s="68" t="e">
        <f ca="1">IF($A105&gt;0,VLOOKUP($A105,#REF!,5),"")</f>
        <v>#NAME?</v>
      </c>
      <c r="E105" s="69" t="e">
        <f ca="1">IF($A105&gt;0,VLOOKUP($A105,#REF!,6),"")</f>
        <v>#NAME?</v>
      </c>
      <c r="F105" s="99" t="e">
        <f ca="1">IF($A105&gt;0,VLOOKUP($A105,#REF!,8),"")</f>
        <v>#NAME?</v>
      </c>
      <c r="G105" s="70"/>
      <c r="H105" s="71"/>
      <c r="I105" s="71"/>
      <c r="J105" s="71"/>
      <c r="K105" s="170" t="e">
        <f ca="1">IF($A105&gt;0,VLOOKUP($A105,#REF!,16,0),"")</f>
        <v>#NAME?</v>
      </c>
      <c r="L105" s="171"/>
      <c r="M105" s="172"/>
    </row>
    <row r="106" spans="1:13" ht="20.100000000000001" customHeight="1">
      <c r="A106" t="e">
        <f ca="1">IF(B106&gt;VLOOKUP($E$2&amp;"-"&amp;$C$3,#REF!,2,FALSE),0,A105+1)</f>
        <v>#NAME?</v>
      </c>
      <c r="B106" s="66">
        <f t="shared" si="1"/>
        <v>87</v>
      </c>
      <c r="C106" s="67" t="e">
        <f ca="1">IF($A106&gt;0,VLOOKUP($A106,#REF!,4),"")</f>
        <v>#NAME?</v>
      </c>
      <c r="D106" s="68" t="e">
        <f ca="1">IF($A106&gt;0,VLOOKUP($A106,#REF!,5),"")</f>
        <v>#NAME?</v>
      </c>
      <c r="E106" s="69" t="e">
        <f ca="1">IF($A106&gt;0,VLOOKUP($A106,#REF!,6),"")</f>
        <v>#NAME?</v>
      </c>
      <c r="F106" s="99" t="e">
        <f ca="1">IF($A106&gt;0,VLOOKUP($A106,#REF!,8),"")</f>
        <v>#NAME?</v>
      </c>
      <c r="G106" s="70"/>
      <c r="H106" s="71"/>
      <c r="I106" s="71"/>
      <c r="J106" s="71"/>
      <c r="K106" s="170" t="e">
        <f ca="1">IF($A106&gt;0,VLOOKUP($A106,#REF!,16,0),"")</f>
        <v>#NAME?</v>
      </c>
      <c r="L106" s="171"/>
      <c r="M106" s="172"/>
    </row>
    <row r="107" spans="1:13" ht="20.100000000000001" customHeight="1">
      <c r="A107" t="e">
        <f ca="1">IF(B107&gt;VLOOKUP($E$2&amp;"-"&amp;$C$3,#REF!,2,FALSE),0,A106+1)</f>
        <v>#NAME?</v>
      </c>
      <c r="B107" s="66">
        <f t="shared" si="1"/>
        <v>88</v>
      </c>
      <c r="C107" s="67" t="e">
        <f ca="1">IF($A107&gt;0,VLOOKUP($A107,#REF!,4),"")</f>
        <v>#NAME?</v>
      </c>
      <c r="D107" s="68" t="e">
        <f ca="1">IF($A107&gt;0,VLOOKUP($A107,#REF!,5),"")</f>
        <v>#NAME?</v>
      </c>
      <c r="E107" s="69" t="e">
        <f ca="1">IF($A107&gt;0,VLOOKUP($A107,#REF!,6),"")</f>
        <v>#NAME?</v>
      </c>
      <c r="F107" s="99" t="e">
        <f ca="1">IF($A107&gt;0,VLOOKUP($A107,#REF!,8),"")</f>
        <v>#NAME?</v>
      </c>
      <c r="G107" s="70"/>
      <c r="H107" s="71"/>
      <c r="I107" s="71"/>
      <c r="J107" s="71"/>
      <c r="K107" s="170" t="e">
        <f ca="1">IF($A107&gt;0,VLOOKUP($A107,#REF!,16,0),"")</f>
        <v>#NAME?</v>
      </c>
      <c r="L107" s="171"/>
      <c r="M107" s="172"/>
    </row>
    <row r="108" spans="1:13" ht="20.100000000000001" customHeight="1">
      <c r="A108" t="e">
        <f ca="1">IF(B108&gt;VLOOKUP($E$2&amp;"-"&amp;$C$3,#REF!,2,FALSE),0,A107+1)</f>
        <v>#NAME?</v>
      </c>
      <c r="B108" s="66">
        <f t="shared" si="1"/>
        <v>89</v>
      </c>
      <c r="C108" s="67" t="e">
        <f ca="1">IF($A108&gt;0,VLOOKUP($A108,#REF!,4),"")</f>
        <v>#NAME?</v>
      </c>
      <c r="D108" s="68" t="e">
        <f ca="1">IF($A108&gt;0,VLOOKUP($A108,#REF!,5),"")</f>
        <v>#NAME?</v>
      </c>
      <c r="E108" s="69" t="e">
        <f ca="1">IF($A108&gt;0,VLOOKUP($A108,#REF!,6),"")</f>
        <v>#NAME?</v>
      </c>
      <c r="F108" s="99" t="e">
        <f ca="1">IF($A108&gt;0,VLOOKUP($A108,#REF!,8),"")</f>
        <v>#NAME?</v>
      </c>
      <c r="G108" s="70"/>
      <c r="H108" s="71"/>
      <c r="I108" s="71"/>
      <c r="J108" s="71"/>
      <c r="K108" s="170" t="e">
        <f ca="1">IF($A108&gt;0,VLOOKUP($A108,#REF!,16,0),"")</f>
        <v>#NAME?</v>
      </c>
      <c r="L108" s="171"/>
      <c r="M108" s="172"/>
    </row>
    <row r="109" spans="1:13" ht="20.100000000000001" customHeight="1">
      <c r="A109" t="e">
        <f ca="1">IF(B109&gt;VLOOKUP($E$2&amp;"-"&amp;$C$3,#REF!,2,FALSE),0,A108+1)</f>
        <v>#NAME?</v>
      </c>
      <c r="B109" s="66">
        <f t="shared" si="1"/>
        <v>90</v>
      </c>
      <c r="C109" s="67" t="e">
        <f ca="1">IF($A109&gt;0,VLOOKUP($A109,#REF!,4),"")</f>
        <v>#NAME?</v>
      </c>
      <c r="D109" s="68" t="e">
        <f ca="1">IF($A109&gt;0,VLOOKUP($A109,#REF!,5),"")</f>
        <v>#NAME?</v>
      </c>
      <c r="E109" s="69" t="e">
        <f ca="1">IF($A109&gt;0,VLOOKUP($A109,#REF!,6),"")</f>
        <v>#NAME?</v>
      </c>
      <c r="F109" s="99" t="e">
        <f ca="1">IF($A109&gt;0,VLOOKUP($A109,#REF!,8),"")</f>
        <v>#NAME?</v>
      </c>
      <c r="G109" s="70"/>
      <c r="H109" s="71"/>
      <c r="I109" s="71"/>
      <c r="J109" s="71"/>
      <c r="K109" s="170" t="e">
        <f ca="1">IF($A109&gt;0,VLOOKUP($A109,#REF!,16,0),"")</f>
        <v>#NAME?</v>
      </c>
      <c r="L109" s="171"/>
      <c r="M109" s="172"/>
    </row>
    <row r="110" spans="1:13" ht="23.25" customHeight="1">
      <c r="B110" s="76" t="s">
        <v>71</v>
      </c>
      <c r="C110" s="77"/>
      <c r="D110" s="78"/>
      <c r="E110" s="79"/>
      <c r="F110" s="80"/>
      <c r="G110" s="81"/>
      <c r="H110" s="82"/>
      <c r="I110" s="82"/>
      <c r="J110" s="82"/>
      <c r="K110" s="72"/>
      <c r="L110" s="72"/>
      <c r="M110" s="72"/>
    </row>
    <row r="111" spans="1:13" ht="20.100000000000001" customHeight="1">
      <c r="B111" s="83" t="s">
        <v>72</v>
      </c>
      <c r="C111" s="84"/>
      <c r="D111" s="85"/>
      <c r="E111" s="86"/>
      <c r="F111" s="87"/>
      <c r="G111" s="88"/>
      <c r="H111" s="89"/>
      <c r="I111" s="89"/>
      <c r="J111" s="89"/>
      <c r="K111" s="90"/>
      <c r="L111" s="90"/>
      <c r="M111" s="90"/>
    </row>
    <row r="112" spans="1:13" ht="20.100000000000001" customHeight="1">
      <c r="B112" s="91"/>
      <c r="C112" s="84"/>
      <c r="D112" s="85"/>
      <c r="E112" s="86"/>
      <c r="F112" s="87"/>
      <c r="G112" s="88"/>
      <c r="H112" s="89"/>
      <c r="I112" s="89"/>
      <c r="J112" s="89"/>
      <c r="K112" s="90"/>
      <c r="L112" s="90"/>
      <c r="M112" s="90"/>
    </row>
    <row r="113" spans="2:13" ht="20.100000000000001" customHeight="1">
      <c r="B113" s="91"/>
      <c r="C113" s="84"/>
      <c r="D113" s="85"/>
      <c r="E113" s="86"/>
      <c r="F113" s="87"/>
      <c r="G113" s="88"/>
      <c r="H113" s="89"/>
      <c r="I113" s="89"/>
      <c r="J113" s="89"/>
      <c r="K113" s="90"/>
      <c r="L113" s="90"/>
      <c r="M113" s="90"/>
    </row>
    <row r="114" spans="2:13" ht="7.5" customHeight="1">
      <c r="B114" s="91"/>
      <c r="C114" s="84"/>
      <c r="D114" s="85"/>
      <c r="E114" s="86"/>
      <c r="F114" s="87"/>
      <c r="G114" s="88"/>
      <c r="H114" s="89"/>
      <c r="I114" s="89"/>
      <c r="J114" s="89"/>
      <c r="K114" s="90"/>
      <c r="L114" s="90"/>
      <c r="M114" s="90"/>
    </row>
    <row r="115" spans="2:13" ht="20.100000000000001" customHeight="1">
      <c r="B115" s="92" t="s">
        <v>73</v>
      </c>
      <c r="C115" s="84"/>
      <c r="D115" s="85"/>
      <c r="E115" s="86"/>
      <c r="F115" s="87"/>
      <c r="G115" s="88"/>
      <c r="H115" s="89"/>
      <c r="I115" s="89"/>
      <c r="J115" s="89"/>
      <c r="K115" s="90"/>
      <c r="L115" s="90"/>
      <c r="M115" s="9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topLeftCell="B1" workbookViewId="0">
      <pane ySplit="7" topLeftCell="A17" activePane="bottomLeft" state="frozen"/>
      <selection pane="bottomLeft" activeCell="T24" sqref="A1:XFD1048576"/>
    </sheetView>
  </sheetViews>
  <sheetFormatPr defaultRowHeight="14.25"/>
  <cols>
    <col min="1" max="1" width="5.625" hidden="1" customWidth="1"/>
    <col min="2" max="2" width="2.75" customWidth="1"/>
    <col min="3" max="3" width="9" customWidth="1"/>
    <col min="4" max="4" width="14.5" customWidth="1"/>
    <col min="5" max="5" width="7.25" customWidth="1"/>
    <col min="6" max="6" width="8.5" customWidth="1"/>
    <col min="7" max="7" width="8.125" customWidth="1"/>
    <col min="8" max="8" width="4.125" customWidth="1"/>
    <col min="9" max="9" width="6.5" customWidth="1"/>
    <col min="10" max="10" width="3.5" customWidth="1"/>
    <col min="11" max="11" width="3.625" customWidth="1"/>
    <col min="12" max="12" width="3.75" customWidth="1"/>
    <col min="13" max="13" width="4.25" customWidth="1"/>
    <col min="14" max="14" width="8.25" customWidth="1"/>
    <col min="15" max="15" width="5" customWidth="1"/>
    <col min="16" max="16" width="0.75" customWidth="1"/>
    <col min="17" max="17" width="1.625" customWidth="1"/>
    <col min="18" max="18" width="9.125" hidden="1" customWidth="1"/>
  </cols>
  <sheetData>
    <row r="1" spans="1:18" s="57" customFormat="1" ht="15">
      <c r="C1" s="190" t="s">
        <v>57</v>
      </c>
      <c r="D1" s="190"/>
      <c r="E1" s="58"/>
      <c r="F1" s="187" t="s">
        <v>85</v>
      </c>
      <c r="G1" s="187"/>
      <c r="H1" s="187"/>
      <c r="I1" s="187"/>
      <c r="J1" s="187"/>
      <c r="K1" s="187"/>
      <c r="L1" s="187"/>
      <c r="M1" s="187"/>
      <c r="N1" s="187"/>
      <c r="O1" s="59" t="s">
        <v>168</v>
      </c>
    </row>
    <row r="2" spans="1:18" s="57" customFormat="1" ht="15">
      <c r="C2" s="190" t="s">
        <v>59</v>
      </c>
      <c r="D2" s="190"/>
      <c r="E2" s="60" t="s">
        <v>169</v>
      </c>
      <c r="F2" s="191" t="s">
        <v>170</v>
      </c>
      <c r="G2" s="191"/>
      <c r="H2" s="191"/>
      <c r="I2" s="191"/>
      <c r="J2" s="191"/>
      <c r="K2" s="191"/>
      <c r="L2" s="191"/>
      <c r="M2" s="191"/>
      <c r="N2" s="191"/>
      <c r="O2" s="61" t="s">
        <v>60</v>
      </c>
      <c r="P2" s="62" t="s">
        <v>61</v>
      </c>
      <c r="Q2" s="62">
        <v>2</v>
      </c>
    </row>
    <row r="3" spans="1:18" s="63" customFormat="1" ht="18.75" customHeight="1">
      <c r="C3" s="64" t="s">
        <v>171</v>
      </c>
      <c r="D3" s="188" t="s">
        <v>172</v>
      </c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61" t="s">
        <v>62</v>
      </c>
      <c r="P3" s="61" t="s">
        <v>61</v>
      </c>
      <c r="Q3" s="61">
        <v>1</v>
      </c>
    </row>
    <row r="4" spans="1:18" s="63" customFormat="1" ht="18.75" customHeight="1">
      <c r="B4" s="189" t="s">
        <v>173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61" t="s">
        <v>63</v>
      </c>
      <c r="P4" s="61" t="s">
        <v>61</v>
      </c>
      <c r="Q4" s="61">
        <v>1</v>
      </c>
    </row>
    <row r="5" spans="1:18" ht="9" customHeight="1"/>
    <row r="6" spans="1:18" ht="15" customHeight="1">
      <c r="B6" s="177" t="s">
        <v>4</v>
      </c>
      <c r="C6" s="176" t="s">
        <v>64</v>
      </c>
      <c r="D6" s="185" t="s">
        <v>9</v>
      </c>
      <c r="E6" s="186" t="s">
        <v>10</v>
      </c>
      <c r="F6" s="176" t="s">
        <v>75</v>
      </c>
      <c r="G6" s="176" t="s">
        <v>76</v>
      </c>
      <c r="H6" s="192" t="s">
        <v>131</v>
      </c>
      <c r="I6" s="176" t="s">
        <v>67</v>
      </c>
      <c r="J6" s="194"/>
      <c r="K6" s="194"/>
      <c r="L6" s="194"/>
      <c r="M6" s="194"/>
      <c r="N6" s="195"/>
      <c r="O6" s="179" t="s">
        <v>68</v>
      </c>
      <c r="P6" s="180"/>
      <c r="Q6" s="181"/>
    </row>
    <row r="7" spans="1:18" ht="27" customHeight="1">
      <c r="B7" s="177"/>
      <c r="C7" s="177"/>
      <c r="D7" s="185"/>
      <c r="E7" s="186"/>
      <c r="F7" s="177"/>
      <c r="G7" s="177"/>
      <c r="H7" s="193"/>
      <c r="I7" s="177"/>
      <c r="J7" s="113" t="s">
        <v>84</v>
      </c>
      <c r="K7" s="111" t="s">
        <v>82</v>
      </c>
      <c r="L7" s="111" t="s">
        <v>83</v>
      </c>
      <c r="M7" s="119" t="s">
        <v>69</v>
      </c>
      <c r="N7" s="119" t="s">
        <v>70</v>
      </c>
      <c r="O7" s="182"/>
      <c r="P7" s="183"/>
      <c r="Q7" s="184"/>
    </row>
    <row r="8" spans="1:18" ht="20.100000000000001" customHeight="1">
      <c r="A8">
        <v>1</v>
      </c>
      <c r="B8" s="66">
        <v>1</v>
      </c>
      <c r="C8" s="114">
        <v>24265203352</v>
      </c>
      <c r="D8" s="68" t="s">
        <v>135</v>
      </c>
      <c r="E8" s="69" t="s">
        <v>89</v>
      </c>
      <c r="F8" s="103" t="s">
        <v>164</v>
      </c>
      <c r="G8" s="103" t="s">
        <v>136</v>
      </c>
      <c r="H8" s="70"/>
      <c r="I8" s="71"/>
      <c r="J8" s="71"/>
      <c r="K8" s="71"/>
      <c r="L8" s="71"/>
      <c r="M8" s="71"/>
      <c r="N8" s="71"/>
      <c r="O8" s="173" t="s">
        <v>78</v>
      </c>
      <c r="P8" s="174"/>
      <c r="Q8" s="175"/>
      <c r="R8" t="s">
        <v>174</v>
      </c>
    </row>
    <row r="9" spans="1:18" ht="20.100000000000001" customHeight="1">
      <c r="A9">
        <v>2</v>
      </c>
      <c r="B9" s="66">
        <v>2</v>
      </c>
      <c r="C9" s="114">
        <v>24203300362</v>
      </c>
      <c r="D9" s="68" t="s">
        <v>153</v>
      </c>
      <c r="E9" s="69" t="s">
        <v>114</v>
      </c>
      <c r="F9" s="103" t="s">
        <v>164</v>
      </c>
      <c r="G9" s="103" t="s">
        <v>156</v>
      </c>
      <c r="H9" s="70"/>
      <c r="I9" s="71"/>
      <c r="J9" s="71"/>
      <c r="K9" s="71"/>
      <c r="L9" s="71"/>
      <c r="M9" s="71"/>
      <c r="N9" s="71"/>
      <c r="O9" s="170" t="s">
        <v>78</v>
      </c>
      <c r="P9" s="171"/>
      <c r="Q9" s="172"/>
      <c r="R9" t="s">
        <v>174</v>
      </c>
    </row>
    <row r="10" spans="1:18" ht="20.100000000000001" customHeight="1">
      <c r="A10">
        <v>3</v>
      </c>
      <c r="B10" s="66">
        <v>3</v>
      </c>
      <c r="C10" s="114">
        <v>24203216033</v>
      </c>
      <c r="D10" s="68" t="s">
        <v>149</v>
      </c>
      <c r="E10" s="69" t="s">
        <v>98</v>
      </c>
      <c r="F10" s="103" t="s">
        <v>164</v>
      </c>
      <c r="G10" s="103" t="s">
        <v>156</v>
      </c>
      <c r="H10" s="70"/>
      <c r="I10" s="71"/>
      <c r="J10" s="71"/>
      <c r="K10" s="71"/>
      <c r="L10" s="71"/>
      <c r="M10" s="71"/>
      <c r="N10" s="71"/>
      <c r="O10" s="170" t="s">
        <v>78</v>
      </c>
      <c r="P10" s="171"/>
      <c r="Q10" s="172"/>
      <c r="R10" t="s">
        <v>174</v>
      </c>
    </row>
    <row r="11" spans="1:18" ht="20.100000000000001" customHeight="1">
      <c r="A11">
        <v>4</v>
      </c>
      <c r="B11" s="66">
        <v>4</v>
      </c>
      <c r="C11" s="114">
        <v>24275203325</v>
      </c>
      <c r="D11" s="68" t="s">
        <v>103</v>
      </c>
      <c r="E11" s="69" t="s">
        <v>99</v>
      </c>
      <c r="F11" s="103" t="s">
        <v>164</v>
      </c>
      <c r="G11" s="103" t="s">
        <v>136</v>
      </c>
      <c r="H11" s="70"/>
      <c r="I11" s="71"/>
      <c r="J11" s="71"/>
      <c r="K11" s="71"/>
      <c r="L11" s="71"/>
      <c r="M11" s="71"/>
      <c r="N11" s="71"/>
      <c r="O11" s="170" t="s">
        <v>78</v>
      </c>
      <c r="P11" s="171"/>
      <c r="Q11" s="172"/>
      <c r="R11" t="s">
        <v>174</v>
      </c>
    </row>
    <row r="12" spans="1:18" ht="20.100000000000001" customHeight="1">
      <c r="A12">
        <v>5</v>
      </c>
      <c r="B12" s="66">
        <v>5</v>
      </c>
      <c r="C12" s="114">
        <v>24203202510</v>
      </c>
      <c r="D12" s="68" t="s">
        <v>146</v>
      </c>
      <c r="E12" s="69" t="s">
        <v>115</v>
      </c>
      <c r="F12" s="103" t="s">
        <v>164</v>
      </c>
      <c r="G12" s="103" t="s">
        <v>156</v>
      </c>
      <c r="H12" s="70"/>
      <c r="I12" s="71"/>
      <c r="J12" s="71"/>
      <c r="K12" s="71"/>
      <c r="L12" s="71"/>
      <c r="M12" s="71"/>
      <c r="N12" s="71"/>
      <c r="O12" s="170" t="s">
        <v>78</v>
      </c>
      <c r="P12" s="171"/>
      <c r="Q12" s="172"/>
      <c r="R12" t="s">
        <v>174</v>
      </c>
    </row>
    <row r="13" spans="1:18" ht="20.100000000000001" customHeight="1">
      <c r="A13">
        <v>6</v>
      </c>
      <c r="B13" s="66">
        <v>6</v>
      </c>
      <c r="C13" s="114">
        <v>24203204381</v>
      </c>
      <c r="D13" s="68" t="s">
        <v>122</v>
      </c>
      <c r="E13" s="69" t="s">
        <v>116</v>
      </c>
      <c r="F13" s="103" t="s">
        <v>164</v>
      </c>
      <c r="G13" s="103" t="s">
        <v>156</v>
      </c>
      <c r="H13" s="70"/>
      <c r="I13" s="71"/>
      <c r="J13" s="71"/>
      <c r="K13" s="71"/>
      <c r="L13" s="71"/>
      <c r="M13" s="71"/>
      <c r="N13" s="71"/>
      <c r="O13" s="170" t="s">
        <v>78</v>
      </c>
      <c r="P13" s="171"/>
      <c r="Q13" s="172"/>
      <c r="R13" t="s">
        <v>174</v>
      </c>
    </row>
    <row r="14" spans="1:18" ht="20.100000000000001" customHeight="1">
      <c r="A14">
        <v>7</v>
      </c>
      <c r="B14" s="66">
        <v>7</v>
      </c>
      <c r="C14" s="114">
        <v>24203300330</v>
      </c>
      <c r="D14" s="68" t="s">
        <v>125</v>
      </c>
      <c r="E14" s="69" t="s">
        <v>111</v>
      </c>
      <c r="F14" s="103" t="s">
        <v>164</v>
      </c>
      <c r="G14" s="103" t="s">
        <v>156</v>
      </c>
      <c r="H14" s="70"/>
      <c r="I14" s="71"/>
      <c r="J14" s="71"/>
      <c r="K14" s="71"/>
      <c r="L14" s="71"/>
      <c r="M14" s="71"/>
      <c r="N14" s="71"/>
      <c r="O14" s="170" t="s">
        <v>78</v>
      </c>
      <c r="P14" s="171"/>
      <c r="Q14" s="172"/>
      <c r="R14" t="s">
        <v>174</v>
      </c>
    </row>
    <row r="15" spans="1:18" ht="20.100000000000001" customHeight="1">
      <c r="A15">
        <v>8</v>
      </c>
      <c r="B15" s="66">
        <v>8</v>
      </c>
      <c r="C15" s="114">
        <v>24265203328</v>
      </c>
      <c r="D15" s="68" t="s">
        <v>137</v>
      </c>
      <c r="E15" s="69" t="s">
        <v>108</v>
      </c>
      <c r="F15" s="103" t="s">
        <v>164</v>
      </c>
      <c r="G15" s="103" t="s">
        <v>136</v>
      </c>
      <c r="H15" s="70"/>
      <c r="I15" s="71"/>
      <c r="J15" s="71"/>
      <c r="K15" s="71"/>
      <c r="L15" s="71"/>
      <c r="M15" s="71"/>
      <c r="N15" s="71"/>
      <c r="O15" s="170" t="s">
        <v>79</v>
      </c>
      <c r="P15" s="171"/>
      <c r="Q15" s="172"/>
      <c r="R15" t="s">
        <v>174</v>
      </c>
    </row>
    <row r="16" spans="1:18" ht="20.100000000000001" customHeight="1">
      <c r="A16">
        <v>9</v>
      </c>
      <c r="B16" s="66">
        <v>9</v>
      </c>
      <c r="C16" s="114">
        <v>23265212660</v>
      </c>
      <c r="D16" s="68" t="s">
        <v>127</v>
      </c>
      <c r="E16" s="69" t="s">
        <v>105</v>
      </c>
      <c r="F16" s="103" t="s">
        <v>164</v>
      </c>
      <c r="G16" s="103" t="s">
        <v>136</v>
      </c>
      <c r="H16" s="70"/>
      <c r="I16" s="71"/>
      <c r="J16" s="71"/>
      <c r="K16" s="71"/>
      <c r="L16" s="71"/>
      <c r="M16" s="71"/>
      <c r="N16" s="71"/>
      <c r="O16" s="170" t="s">
        <v>78</v>
      </c>
      <c r="P16" s="171"/>
      <c r="Q16" s="172"/>
      <c r="R16" t="s">
        <v>174</v>
      </c>
    </row>
    <row r="17" spans="1:18" ht="20.100000000000001" customHeight="1">
      <c r="A17">
        <v>10</v>
      </c>
      <c r="B17" s="66">
        <v>10</v>
      </c>
      <c r="C17" s="114">
        <v>24213203990</v>
      </c>
      <c r="D17" s="68" t="s">
        <v>154</v>
      </c>
      <c r="E17" s="69" t="s">
        <v>117</v>
      </c>
      <c r="F17" s="103" t="s">
        <v>164</v>
      </c>
      <c r="G17" s="103" t="s">
        <v>156</v>
      </c>
      <c r="H17" s="70"/>
      <c r="I17" s="71"/>
      <c r="J17" s="71"/>
      <c r="K17" s="71"/>
      <c r="L17" s="71"/>
      <c r="M17" s="71"/>
      <c r="N17" s="71"/>
      <c r="O17" s="170" t="s">
        <v>78</v>
      </c>
      <c r="P17" s="171"/>
      <c r="Q17" s="172"/>
      <c r="R17" t="s">
        <v>174</v>
      </c>
    </row>
    <row r="18" spans="1:18" ht="20.100000000000001" customHeight="1">
      <c r="A18">
        <v>11</v>
      </c>
      <c r="B18" s="66">
        <v>11</v>
      </c>
      <c r="C18" s="114">
        <v>24203202620</v>
      </c>
      <c r="D18" s="68" t="s">
        <v>157</v>
      </c>
      <c r="E18" s="69" t="s">
        <v>106</v>
      </c>
      <c r="F18" s="103" t="s">
        <v>164</v>
      </c>
      <c r="G18" s="103" t="s">
        <v>156</v>
      </c>
      <c r="H18" s="70"/>
      <c r="I18" s="71"/>
      <c r="J18" s="71"/>
      <c r="K18" s="71"/>
      <c r="L18" s="71"/>
      <c r="M18" s="71"/>
      <c r="N18" s="71"/>
      <c r="O18" s="170" t="s">
        <v>78</v>
      </c>
      <c r="P18" s="171"/>
      <c r="Q18" s="172"/>
      <c r="R18" t="s">
        <v>174</v>
      </c>
    </row>
    <row r="19" spans="1:18" ht="20.100000000000001" customHeight="1">
      <c r="A19">
        <v>12</v>
      </c>
      <c r="B19" s="66">
        <v>12</v>
      </c>
      <c r="C19" s="114">
        <v>24203203945</v>
      </c>
      <c r="D19" s="68" t="s">
        <v>104</v>
      </c>
      <c r="E19" s="69" t="s">
        <v>121</v>
      </c>
      <c r="F19" s="103" t="s">
        <v>164</v>
      </c>
      <c r="G19" s="103" t="s">
        <v>156</v>
      </c>
      <c r="H19" s="70"/>
      <c r="I19" s="71"/>
      <c r="J19" s="71"/>
      <c r="K19" s="71"/>
      <c r="L19" s="71"/>
      <c r="M19" s="71"/>
      <c r="N19" s="71"/>
      <c r="O19" s="170" t="s">
        <v>78</v>
      </c>
      <c r="P19" s="171"/>
      <c r="Q19" s="172"/>
      <c r="R19" t="s">
        <v>174</v>
      </c>
    </row>
    <row r="20" spans="1:18" ht="20.100000000000001" customHeight="1">
      <c r="A20">
        <v>13</v>
      </c>
      <c r="B20" s="66">
        <v>13</v>
      </c>
      <c r="C20" s="114">
        <v>24213115881</v>
      </c>
      <c r="D20" s="68" t="s">
        <v>155</v>
      </c>
      <c r="E20" s="69" t="s">
        <v>88</v>
      </c>
      <c r="F20" s="103" t="s">
        <v>164</v>
      </c>
      <c r="G20" s="103" t="s">
        <v>156</v>
      </c>
      <c r="H20" s="70"/>
      <c r="I20" s="71"/>
      <c r="J20" s="71"/>
      <c r="K20" s="71"/>
      <c r="L20" s="71"/>
      <c r="M20" s="71"/>
      <c r="N20" s="71"/>
      <c r="O20" s="170" t="s">
        <v>78</v>
      </c>
      <c r="P20" s="171"/>
      <c r="Q20" s="172"/>
      <c r="R20" t="s">
        <v>174</v>
      </c>
    </row>
    <row r="21" spans="1:18" ht="20.100000000000001" customHeight="1">
      <c r="A21">
        <v>14</v>
      </c>
      <c r="B21" s="66">
        <v>14</v>
      </c>
      <c r="C21" s="114">
        <v>24203204895</v>
      </c>
      <c r="D21" s="68" t="s">
        <v>124</v>
      </c>
      <c r="E21" s="69" t="s">
        <v>90</v>
      </c>
      <c r="F21" s="103" t="s">
        <v>164</v>
      </c>
      <c r="G21" s="103" t="s">
        <v>156</v>
      </c>
      <c r="H21" s="70"/>
      <c r="I21" s="71"/>
      <c r="J21" s="71"/>
      <c r="K21" s="71"/>
      <c r="L21" s="71"/>
      <c r="M21" s="71"/>
      <c r="N21" s="71"/>
      <c r="O21" s="170" t="s">
        <v>78</v>
      </c>
      <c r="P21" s="171"/>
      <c r="Q21" s="172"/>
      <c r="R21" t="s">
        <v>174</v>
      </c>
    </row>
    <row r="22" spans="1:18" ht="20.100000000000001" customHeight="1">
      <c r="A22">
        <v>15</v>
      </c>
      <c r="B22" s="66">
        <v>15</v>
      </c>
      <c r="C22" s="114">
        <v>24265203330</v>
      </c>
      <c r="D22" s="68" t="s">
        <v>129</v>
      </c>
      <c r="E22" s="69" t="s">
        <v>109</v>
      </c>
      <c r="F22" s="103" t="s">
        <v>164</v>
      </c>
      <c r="G22" s="103" t="s">
        <v>136</v>
      </c>
      <c r="H22" s="70"/>
      <c r="I22" s="71"/>
      <c r="J22" s="71"/>
      <c r="K22" s="71"/>
      <c r="L22" s="71"/>
      <c r="M22" s="71"/>
      <c r="N22" s="71"/>
      <c r="O22" s="170" t="s">
        <v>78</v>
      </c>
      <c r="P22" s="171"/>
      <c r="Q22" s="172"/>
      <c r="R22" t="s">
        <v>174</v>
      </c>
    </row>
    <row r="23" spans="1:18" ht="20.100000000000001" customHeight="1">
      <c r="A23">
        <v>16</v>
      </c>
      <c r="B23" s="66">
        <v>16</v>
      </c>
      <c r="C23" s="114">
        <v>24203204384</v>
      </c>
      <c r="D23" s="68" t="s">
        <v>158</v>
      </c>
      <c r="E23" s="69" t="s">
        <v>101</v>
      </c>
      <c r="F23" s="103" t="s">
        <v>164</v>
      </c>
      <c r="G23" s="103" t="s">
        <v>156</v>
      </c>
      <c r="H23" s="70"/>
      <c r="I23" s="71"/>
      <c r="J23" s="71"/>
      <c r="K23" s="71"/>
      <c r="L23" s="71"/>
      <c r="M23" s="71"/>
      <c r="N23" s="71"/>
      <c r="O23" s="170" t="s">
        <v>78</v>
      </c>
      <c r="P23" s="171"/>
      <c r="Q23" s="172"/>
      <c r="R23" t="s">
        <v>174</v>
      </c>
    </row>
    <row r="24" spans="1:18" ht="20.100000000000001" customHeight="1">
      <c r="A24">
        <v>17</v>
      </c>
      <c r="B24" s="66">
        <v>17</v>
      </c>
      <c r="C24" s="114">
        <v>24265203332</v>
      </c>
      <c r="D24" s="68" t="s">
        <v>138</v>
      </c>
      <c r="E24" s="69" t="s">
        <v>113</v>
      </c>
      <c r="F24" s="103" t="s">
        <v>164</v>
      </c>
      <c r="G24" s="103" t="s">
        <v>136</v>
      </c>
      <c r="H24" s="70"/>
      <c r="I24" s="71"/>
      <c r="J24" s="71"/>
      <c r="K24" s="71"/>
      <c r="L24" s="71"/>
      <c r="M24" s="71"/>
      <c r="N24" s="71"/>
      <c r="O24" s="170" t="s">
        <v>78</v>
      </c>
      <c r="P24" s="171"/>
      <c r="Q24" s="172"/>
      <c r="R24" t="s">
        <v>174</v>
      </c>
    </row>
    <row r="25" spans="1:18" ht="20.100000000000001" customHeight="1">
      <c r="A25">
        <v>18</v>
      </c>
      <c r="B25" s="66">
        <v>18</v>
      </c>
      <c r="C25" s="114">
        <v>24203202145</v>
      </c>
      <c r="D25" s="68" t="s">
        <v>147</v>
      </c>
      <c r="E25" s="69" t="s">
        <v>92</v>
      </c>
      <c r="F25" s="103" t="s">
        <v>164</v>
      </c>
      <c r="G25" s="103" t="s">
        <v>156</v>
      </c>
      <c r="H25" s="70"/>
      <c r="I25" s="71"/>
      <c r="J25" s="71"/>
      <c r="K25" s="71"/>
      <c r="L25" s="71"/>
      <c r="M25" s="71"/>
      <c r="N25" s="71"/>
      <c r="O25" s="170" t="s">
        <v>78</v>
      </c>
      <c r="P25" s="171"/>
      <c r="Q25" s="172"/>
      <c r="R25" t="s">
        <v>174</v>
      </c>
    </row>
    <row r="26" spans="1:18" ht="20.100000000000001" customHeight="1">
      <c r="A26">
        <v>19</v>
      </c>
      <c r="B26" s="66">
        <v>19</v>
      </c>
      <c r="C26" s="114">
        <v>24203202209</v>
      </c>
      <c r="D26" s="68" t="s">
        <v>150</v>
      </c>
      <c r="E26" s="69" t="s">
        <v>77</v>
      </c>
      <c r="F26" s="103" t="s">
        <v>164</v>
      </c>
      <c r="G26" s="103" t="s">
        <v>156</v>
      </c>
      <c r="H26" s="70"/>
      <c r="I26" s="71"/>
      <c r="J26" s="71"/>
      <c r="K26" s="71"/>
      <c r="L26" s="71"/>
      <c r="M26" s="71"/>
      <c r="N26" s="71"/>
      <c r="O26" s="170" t="s">
        <v>78</v>
      </c>
      <c r="P26" s="171"/>
      <c r="Q26" s="172"/>
      <c r="R26" t="s">
        <v>174</v>
      </c>
    </row>
    <row r="27" spans="1:18" ht="20.100000000000001" customHeight="1">
      <c r="A27">
        <v>20</v>
      </c>
      <c r="B27" s="66">
        <v>20</v>
      </c>
      <c r="C27" s="114">
        <v>24203206724</v>
      </c>
      <c r="D27" s="68" t="s">
        <v>152</v>
      </c>
      <c r="E27" s="69" t="s">
        <v>77</v>
      </c>
      <c r="F27" s="103" t="s">
        <v>164</v>
      </c>
      <c r="G27" s="103" t="s">
        <v>156</v>
      </c>
      <c r="H27" s="70"/>
      <c r="I27" s="71"/>
      <c r="J27" s="71"/>
      <c r="K27" s="71"/>
      <c r="L27" s="71"/>
      <c r="M27" s="71"/>
      <c r="N27" s="71"/>
      <c r="O27" s="170" t="s">
        <v>78</v>
      </c>
      <c r="P27" s="171"/>
      <c r="Q27" s="172"/>
      <c r="R27" t="s">
        <v>174</v>
      </c>
    </row>
    <row r="28" spans="1:18" ht="20.100000000000001" customHeight="1">
      <c r="A28">
        <v>21</v>
      </c>
      <c r="B28" s="66">
        <v>21</v>
      </c>
      <c r="C28" s="114">
        <v>24203301372</v>
      </c>
      <c r="D28" s="68" t="s">
        <v>159</v>
      </c>
      <c r="E28" s="69" t="s">
        <v>77</v>
      </c>
      <c r="F28" s="103" t="s">
        <v>164</v>
      </c>
      <c r="G28" s="103" t="s">
        <v>156</v>
      </c>
      <c r="H28" s="70"/>
      <c r="I28" s="71"/>
      <c r="J28" s="71"/>
      <c r="K28" s="71"/>
      <c r="L28" s="71"/>
      <c r="M28" s="71"/>
      <c r="N28" s="71"/>
      <c r="O28" s="170" t="s">
        <v>78</v>
      </c>
      <c r="P28" s="171"/>
      <c r="Q28" s="172"/>
      <c r="R28" t="s">
        <v>174</v>
      </c>
    </row>
    <row r="29" spans="1:18" ht="20.100000000000001" customHeight="1">
      <c r="A29">
        <v>22</v>
      </c>
      <c r="B29" s="66">
        <v>22</v>
      </c>
      <c r="C29" s="114">
        <v>24265203334</v>
      </c>
      <c r="D29" s="68" t="s">
        <v>139</v>
      </c>
      <c r="E29" s="69" t="s">
        <v>123</v>
      </c>
      <c r="F29" s="103" t="s">
        <v>164</v>
      </c>
      <c r="G29" s="103" t="s">
        <v>136</v>
      </c>
      <c r="H29" s="70"/>
      <c r="I29" s="71"/>
      <c r="J29" s="71"/>
      <c r="K29" s="71"/>
      <c r="L29" s="71"/>
      <c r="M29" s="71"/>
      <c r="N29" s="71"/>
      <c r="O29" s="170" t="s">
        <v>78</v>
      </c>
      <c r="P29" s="171"/>
      <c r="Q29" s="172"/>
      <c r="R29" t="s">
        <v>174</v>
      </c>
    </row>
    <row r="30" spans="1:18" ht="20.100000000000001" customHeight="1">
      <c r="A30">
        <v>23</v>
      </c>
      <c r="B30" s="66">
        <v>23</v>
      </c>
      <c r="C30" s="114">
        <v>24203206977</v>
      </c>
      <c r="D30" s="68" t="s">
        <v>160</v>
      </c>
      <c r="E30" s="69" t="s">
        <v>118</v>
      </c>
      <c r="F30" s="103" t="s">
        <v>164</v>
      </c>
      <c r="G30" s="103" t="s">
        <v>156</v>
      </c>
      <c r="H30" s="70"/>
      <c r="I30" s="71"/>
      <c r="J30" s="71"/>
      <c r="K30" s="71"/>
      <c r="L30" s="71"/>
      <c r="M30" s="71"/>
      <c r="N30" s="71"/>
      <c r="O30" s="170" t="s">
        <v>78</v>
      </c>
      <c r="P30" s="171"/>
      <c r="Q30" s="172"/>
      <c r="R30" t="s">
        <v>174</v>
      </c>
    </row>
    <row r="31" spans="1:18" ht="20.100000000000001" customHeight="1">
      <c r="A31">
        <v>24</v>
      </c>
      <c r="B31" s="66">
        <v>24</v>
      </c>
      <c r="C31" s="114">
        <v>24265203335</v>
      </c>
      <c r="D31" s="68" t="s">
        <v>140</v>
      </c>
      <c r="E31" s="69" t="s">
        <v>91</v>
      </c>
      <c r="F31" s="103" t="s">
        <v>164</v>
      </c>
      <c r="G31" s="103" t="s">
        <v>136</v>
      </c>
      <c r="H31" s="70"/>
      <c r="I31" s="71"/>
      <c r="J31" s="71"/>
      <c r="K31" s="71"/>
      <c r="L31" s="71"/>
      <c r="M31" s="71"/>
      <c r="N31" s="71"/>
      <c r="O31" s="170" t="s">
        <v>78</v>
      </c>
      <c r="P31" s="171"/>
      <c r="Q31" s="172"/>
      <c r="R31" t="s">
        <v>174</v>
      </c>
    </row>
    <row r="32" spans="1:18" ht="20.100000000000001" customHeight="1">
      <c r="A32">
        <v>25</v>
      </c>
      <c r="B32" s="66">
        <v>25</v>
      </c>
      <c r="C32" s="114">
        <v>24203216310</v>
      </c>
      <c r="D32" s="68" t="s">
        <v>97</v>
      </c>
      <c r="E32" s="69" t="s">
        <v>102</v>
      </c>
      <c r="F32" s="103" t="s">
        <v>164</v>
      </c>
      <c r="G32" s="103" t="s">
        <v>156</v>
      </c>
      <c r="H32" s="70"/>
      <c r="I32" s="71"/>
      <c r="J32" s="71"/>
      <c r="K32" s="71"/>
      <c r="L32" s="71"/>
      <c r="M32" s="71"/>
      <c r="N32" s="71"/>
      <c r="O32" s="170" t="s">
        <v>78</v>
      </c>
      <c r="P32" s="171"/>
      <c r="Q32" s="172"/>
      <c r="R32" t="s">
        <v>174</v>
      </c>
    </row>
    <row r="33" spans="1:19" ht="20.100000000000001" customHeight="1">
      <c r="A33">
        <v>26</v>
      </c>
      <c r="B33" s="66">
        <v>26</v>
      </c>
      <c r="C33" s="114">
        <v>24265203336</v>
      </c>
      <c r="D33" s="68" t="s">
        <v>141</v>
      </c>
      <c r="E33" s="69" t="s">
        <v>102</v>
      </c>
      <c r="F33" s="103" t="s">
        <v>164</v>
      </c>
      <c r="G33" s="103" t="s">
        <v>136</v>
      </c>
      <c r="H33" s="70"/>
      <c r="I33" s="71"/>
      <c r="J33" s="71"/>
      <c r="K33" s="71"/>
      <c r="L33" s="71"/>
      <c r="M33" s="71"/>
      <c r="N33" s="71"/>
      <c r="O33" s="170" t="s">
        <v>78</v>
      </c>
      <c r="P33" s="171"/>
      <c r="Q33" s="172"/>
      <c r="R33" t="s">
        <v>174</v>
      </c>
    </row>
    <row r="34" spans="1:19" ht="20.100000000000001" customHeight="1">
      <c r="A34">
        <v>27</v>
      </c>
      <c r="B34" s="66">
        <v>27</v>
      </c>
      <c r="C34" s="114">
        <v>24207105153</v>
      </c>
      <c r="D34" s="68" t="s">
        <v>130</v>
      </c>
      <c r="E34" s="69" t="s">
        <v>112</v>
      </c>
      <c r="F34" s="103" t="s">
        <v>164</v>
      </c>
      <c r="G34" s="103" t="s">
        <v>156</v>
      </c>
      <c r="H34" s="70"/>
      <c r="I34" s="71"/>
      <c r="J34" s="71"/>
      <c r="K34" s="71"/>
      <c r="L34" s="71"/>
      <c r="M34" s="71"/>
      <c r="N34" s="71"/>
      <c r="O34" s="170" t="s">
        <v>79</v>
      </c>
      <c r="P34" s="171"/>
      <c r="Q34" s="172"/>
      <c r="R34" t="s">
        <v>174</v>
      </c>
    </row>
    <row r="35" spans="1:19" ht="20.100000000000001" customHeight="1">
      <c r="A35">
        <v>28</v>
      </c>
      <c r="B35" s="66">
        <v>28</v>
      </c>
      <c r="C35" s="114">
        <v>24203215263</v>
      </c>
      <c r="D35" s="68" t="s">
        <v>100</v>
      </c>
      <c r="E35" s="69" t="s">
        <v>95</v>
      </c>
      <c r="F35" s="103" t="s">
        <v>164</v>
      </c>
      <c r="G35" s="103" t="s">
        <v>156</v>
      </c>
      <c r="H35" s="70"/>
      <c r="I35" s="71"/>
      <c r="J35" s="71"/>
      <c r="K35" s="71"/>
      <c r="L35" s="71"/>
      <c r="M35" s="71"/>
      <c r="N35" s="71"/>
      <c r="O35" s="170" t="s">
        <v>78</v>
      </c>
      <c r="P35" s="171"/>
      <c r="Q35" s="172"/>
      <c r="R35" t="s">
        <v>174</v>
      </c>
    </row>
    <row r="36" spans="1:19" ht="20.100000000000001" customHeight="1">
      <c r="A36">
        <v>29</v>
      </c>
      <c r="B36" s="66">
        <v>29</v>
      </c>
      <c r="C36" s="114">
        <v>24265203341</v>
      </c>
      <c r="D36" s="68" t="s">
        <v>126</v>
      </c>
      <c r="E36" s="69" t="s">
        <v>96</v>
      </c>
      <c r="F36" s="103" t="s">
        <v>164</v>
      </c>
      <c r="G36" s="103" t="s">
        <v>136</v>
      </c>
      <c r="H36" s="70"/>
      <c r="I36" s="71"/>
      <c r="J36" s="71"/>
      <c r="K36" s="71"/>
      <c r="L36" s="71"/>
      <c r="M36" s="71"/>
      <c r="N36" s="71"/>
      <c r="O36" s="170" t="s">
        <v>79</v>
      </c>
      <c r="P36" s="171"/>
      <c r="Q36" s="172"/>
      <c r="R36" t="s">
        <v>174</v>
      </c>
    </row>
    <row r="37" spans="1:19" ht="20.100000000000001" customHeight="1">
      <c r="A37">
        <v>30</v>
      </c>
      <c r="B37" s="73">
        <v>30</v>
      </c>
      <c r="C37" s="114">
        <v>24265203342</v>
      </c>
      <c r="D37" s="68" t="s">
        <v>133</v>
      </c>
      <c r="E37" s="69" t="s">
        <v>93</v>
      </c>
      <c r="F37" s="103" t="s">
        <v>164</v>
      </c>
      <c r="G37" s="103" t="s">
        <v>136</v>
      </c>
      <c r="H37" s="74"/>
      <c r="I37" s="75"/>
      <c r="J37" s="75"/>
      <c r="K37" s="75"/>
      <c r="L37" s="75"/>
      <c r="M37" s="75"/>
      <c r="N37" s="75"/>
      <c r="O37" s="170" t="s">
        <v>79</v>
      </c>
      <c r="P37" s="171"/>
      <c r="Q37" s="172"/>
      <c r="R37" t="s">
        <v>174</v>
      </c>
    </row>
    <row r="38" spans="1:19" ht="23.25" customHeight="1">
      <c r="A38">
        <v>0</v>
      </c>
      <c r="B38" s="76" t="s">
        <v>71</v>
      </c>
      <c r="C38" s="115"/>
      <c r="D38" s="78"/>
      <c r="E38" s="79"/>
      <c r="F38" s="104"/>
      <c r="G38" s="104"/>
      <c r="H38" s="81"/>
      <c r="I38" s="82"/>
      <c r="J38" s="82"/>
      <c r="K38" s="82"/>
      <c r="L38" s="82"/>
      <c r="M38" s="82"/>
      <c r="N38" s="82"/>
      <c r="O38" s="112"/>
      <c r="P38" s="112"/>
      <c r="Q38" s="112"/>
    </row>
    <row r="39" spans="1:19" ht="20.100000000000001" customHeight="1">
      <c r="A39">
        <v>0</v>
      </c>
      <c r="B39" s="83" t="s">
        <v>81</v>
      </c>
      <c r="C39" s="116"/>
      <c r="D39" s="85"/>
      <c r="E39" s="86"/>
      <c r="F39" s="105"/>
      <c r="G39" s="105"/>
      <c r="H39" s="88"/>
      <c r="I39" s="89"/>
      <c r="J39" s="89"/>
      <c r="K39" s="89"/>
      <c r="L39" s="89"/>
      <c r="M39" s="89"/>
      <c r="N39" s="89"/>
      <c r="O39" s="90"/>
      <c r="P39" s="90"/>
      <c r="Q39" s="90"/>
    </row>
    <row r="40" spans="1:19" ht="18.75" customHeight="1">
      <c r="A40">
        <v>0</v>
      </c>
      <c r="B40" s="91"/>
      <c r="C40" s="116"/>
      <c r="D40" s="85"/>
      <c r="E40" s="86"/>
      <c r="F40" s="105"/>
      <c r="G40" s="105"/>
      <c r="H40" s="88"/>
      <c r="I40" s="89"/>
      <c r="J40" s="89"/>
      <c r="K40" s="89"/>
      <c r="L40" s="89"/>
      <c r="M40" s="89"/>
      <c r="N40" s="89"/>
      <c r="O40" s="90"/>
      <c r="P40" s="90"/>
      <c r="Q40" s="90"/>
    </row>
    <row r="41" spans="1:19" ht="18" customHeight="1">
      <c r="A41" s="101">
        <v>0</v>
      </c>
      <c r="B41" s="91"/>
      <c r="C41" s="116"/>
      <c r="D41" s="85"/>
      <c r="E41" s="86"/>
      <c r="F41" s="105"/>
      <c r="G41" s="105"/>
      <c r="H41" s="88"/>
      <c r="I41" s="89"/>
      <c r="J41" s="89"/>
      <c r="K41" s="89"/>
      <c r="L41" s="89"/>
      <c r="M41" s="89"/>
      <c r="N41" s="89"/>
      <c r="O41" s="90"/>
      <c r="P41" s="90"/>
      <c r="Q41" s="90"/>
    </row>
    <row r="42" spans="1:19" ht="8.25" customHeight="1">
      <c r="A42" s="101">
        <v>0</v>
      </c>
      <c r="B42" s="91"/>
      <c r="C42" s="116"/>
      <c r="D42" s="85"/>
      <c r="E42" s="86"/>
      <c r="F42" s="105"/>
      <c r="G42" s="105"/>
      <c r="H42" s="88"/>
      <c r="I42" s="89"/>
      <c r="J42" s="89"/>
      <c r="K42" s="89"/>
      <c r="L42" s="89"/>
      <c r="M42" s="89"/>
      <c r="N42" s="89"/>
      <c r="O42" s="90"/>
      <c r="P42" s="90"/>
      <c r="Q42" s="90"/>
    </row>
    <row r="43" spans="1:19" ht="20.100000000000001" customHeight="1">
      <c r="A43" s="101">
        <v>0</v>
      </c>
      <c r="C43" s="117" t="s">
        <v>80</v>
      </c>
      <c r="D43" s="85"/>
      <c r="E43" s="86"/>
      <c r="F43" s="105"/>
      <c r="G43" s="105"/>
      <c r="H43" s="88"/>
      <c r="I43" s="89"/>
      <c r="J43" s="89"/>
      <c r="K43" s="89"/>
      <c r="L43" s="89"/>
      <c r="M43" s="89"/>
      <c r="N43" s="89"/>
      <c r="O43" s="90"/>
      <c r="P43" s="90"/>
      <c r="Q43" s="90"/>
    </row>
    <row r="44" spans="1:19" ht="13.5" customHeight="1">
      <c r="A44" s="101">
        <v>0</v>
      </c>
      <c r="B44" s="92"/>
      <c r="C44" s="116"/>
      <c r="D44" s="85"/>
      <c r="E44" s="86"/>
      <c r="F44" s="105"/>
      <c r="G44" s="105"/>
      <c r="H44" s="107" t="s">
        <v>50</v>
      </c>
      <c r="I44" s="108">
        <v>1</v>
      </c>
      <c r="J44" s="108"/>
      <c r="K44" s="108"/>
      <c r="L44" s="108"/>
      <c r="M44" s="89"/>
      <c r="N44" s="196" t="s">
        <v>50</v>
      </c>
      <c r="O44" s="197">
        <v>2</v>
      </c>
      <c r="P44" s="55"/>
      <c r="Q44" s="109"/>
      <c r="R44" s="55"/>
      <c r="S44" s="55"/>
    </row>
    <row r="45" spans="1:19" ht="20.100000000000001" customHeight="1">
      <c r="A45">
        <v>31</v>
      </c>
      <c r="B45" s="93">
        <v>31</v>
      </c>
      <c r="C45" s="118">
        <v>24265203338</v>
      </c>
      <c r="D45" s="95" t="s">
        <v>142</v>
      </c>
      <c r="E45" s="96" t="s">
        <v>120</v>
      </c>
      <c r="F45" s="106" t="s">
        <v>164</v>
      </c>
      <c r="G45" s="106" t="s">
        <v>136</v>
      </c>
      <c r="H45" s="97"/>
      <c r="I45" s="98"/>
      <c r="J45" s="98"/>
      <c r="K45" s="98"/>
      <c r="L45" s="98"/>
      <c r="M45" s="98"/>
      <c r="N45" s="98"/>
      <c r="O45" s="173" t="s">
        <v>78</v>
      </c>
      <c r="P45" s="174"/>
      <c r="Q45" s="175"/>
      <c r="R45" t="s">
        <v>174</v>
      </c>
    </row>
    <row r="46" spans="1:19" ht="20.100000000000001" customHeight="1">
      <c r="A46">
        <v>32</v>
      </c>
      <c r="B46" s="66">
        <v>32</v>
      </c>
      <c r="C46" s="114">
        <v>24203108339</v>
      </c>
      <c r="D46" s="68" t="s">
        <v>151</v>
      </c>
      <c r="E46" s="69" t="s">
        <v>107</v>
      </c>
      <c r="F46" s="103" t="s">
        <v>164</v>
      </c>
      <c r="G46" s="103" t="s">
        <v>156</v>
      </c>
      <c r="H46" s="70"/>
      <c r="I46" s="71"/>
      <c r="J46" s="71"/>
      <c r="K46" s="71"/>
      <c r="L46" s="71"/>
      <c r="M46" s="71"/>
      <c r="N46" s="71"/>
      <c r="O46" s="170" t="s">
        <v>78</v>
      </c>
      <c r="P46" s="171"/>
      <c r="Q46" s="172"/>
      <c r="R46" t="s">
        <v>174</v>
      </c>
    </row>
    <row r="47" spans="1:19" ht="20.100000000000001" customHeight="1">
      <c r="A47">
        <v>33</v>
      </c>
      <c r="B47" s="66">
        <v>33</v>
      </c>
      <c r="C47" s="114">
        <v>24203114052</v>
      </c>
      <c r="D47" s="68" t="s">
        <v>148</v>
      </c>
      <c r="E47" s="69" t="s">
        <v>86</v>
      </c>
      <c r="F47" s="103" t="s">
        <v>164</v>
      </c>
      <c r="G47" s="103" t="s">
        <v>156</v>
      </c>
      <c r="H47" s="70"/>
      <c r="I47" s="71"/>
      <c r="J47" s="71"/>
      <c r="K47" s="71"/>
      <c r="L47" s="71"/>
      <c r="M47" s="71"/>
      <c r="N47" s="71"/>
      <c r="O47" s="170" t="s">
        <v>78</v>
      </c>
      <c r="P47" s="171"/>
      <c r="Q47" s="172"/>
      <c r="R47" t="s">
        <v>174</v>
      </c>
    </row>
    <row r="48" spans="1:19" ht="20.100000000000001" customHeight="1">
      <c r="A48">
        <v>34</v>
      </c>
      <c r="B48" s="66">
        <v>34</v>
      </c>
      <c r="C48" s="114">
        <v>24265203345</v>
      </c>
      <c r="D48" s="68" t="s">
        <v>143</v>
      </c>
      <c r="E48" s="69" t="s">
        <v>119</v>
      </c>
      <c r="F48" s="103" t="s">
        <v>164</v>
      </c>
      <c r="G48" s="103" t="s">
        <v>136</v>
      </c>
      <c r="H48" s="70"/>
      <c r="I48" s="71"/>
      <c r="J48" s="71"/>
      <c r="K48" s="71"/>
      <c r="L48" s="71"/>
      <c r="M48" s="71"/>
      <c r="N48" s="71"/>
      <c r="O48" s="170" t="s">
        <v>79</v>
      </c>
      <c r="P48" s="171"/>
      <c r="Q48" s="172"/>
      <c r="R48" t="s">
        <v>174</v>
      </c>
    </row>
    <row r="49" spans="1:18" ht="20.100000000000001" customHeight="1">
      <c r="A49">
        <v>35</v>
      </c>
      <c r="B49" s="66">
        <v>35</v>
      </c>
      <c r="C49" s="114">
        <v>24265203347</v>
      </c>
      <c r="D49" s="68" t="s">
        <v>144</v>
      </c>
      <c r="E49" s="69" t="s">
        <v>128</v>
      </c>
      <c r="F49" s="103" t="s">
        <v>164</v>
      </c>
      <c r="G49" s="103" t="s">
        <v>136</v>
      </c>
      <c r="H49" s="70"/>
      <c r="I49" s="71"/>
      <c r="J49" s="71"/>
      <c r="K49" s="71"/>
      <c r="L49" s="71"/>
      <c r="M49" s="71"/>
      <c r="N49" s="71"/>
      <c r="O49" s="170" t="s">
        <v>78</v>
      </c>
      <c r="P49" s="171"/>
      <c r="Q49" s="172"/>
      <c r="R49" t="s">
        <v>174</v>
      </c>
    </row>
    <row r="50" spans="1:18" ht="20.100000000000001" customHeight="1">
      <c r="A50">
        <v>36</v>
      </c>
      <c r="B50" s="66">
        <v>36</v>
      </c>
      <c r="C50" s="114">
        <v>24203301733</v>
      </c>
      <c r="D50" s="68" t="s">
        <v>161</v>
      </c>
      <c r="E50" s="69" t="s">
        <v>110</v>
      </c>
      <c r="F50" s="103" t="s">
        <v>164</v>
      </c>
      <c r="G50" s="103" t="s">
        <v>156</v>
      </c>
      <c r="H50" s="70"/>
      <c r="I50" s="71"/>
      <c r="J50" s="71"/>
      <c r="K50" s="71"/>
      <c r="L50" s="71"/>
      <c r="M50" s="71"/>
      <c r="N50" s="71"/>
      <c r="O50" s="170" t="s">
        <v>78</v>
      </c>
      <c r="P50" s="171"/>
      <c r="Q50" s="172"/>
      <c r="R50" t="s">
        <v>174</v>
      </c>
    </row>
    <row r="51" spans="1:18" ht="20.100000000000001" customHeight="1">
      <c r="A51">
        <v>37</v>
      </c>
      <c r="B51" s="66">
        <v>37</v>
      </c>
      <c r="C51" s="114">
        <v>24203216866</v>
      </c>
      <c r="D51" s="68" t="s">
        <v>162</v>
      </c>
      <c r="E51" s="69" t="s">
        <v>87</v>
      </c>
      <c r="F51" s="103" t="s">
        <v>164</v>
      </c>
      <c r="G51" s="103" t="s">
        <v>156</v>
      </c>
      <c r="H51" s="70"/>
      <c r="I51" s="71"/>
      <c r="J51" s="71"/>
      <c r="K51" s="71"/>
      <c r="L51" s="71"/>
      <c r="M51" s="71"/>
      <c r="N51" s="71"/>
      <c r="O51" s="170" t="s">
        <v>78</v>
      </c>
      <c r="P51" s="171"/>
      <c r="Q51" s="172"/>
      <c r="R51" t="s">
        <v>174</v>
      </c>
    </row>
    <row r="52" spans="1:18" ht="20.100000000000001" customHeight="1">
      <c r="A52">
        <v>38</v>
      </c>
      <c r="B52" s="66">
        <v>38</v>
      </c>
      <c r="C52" s="114">
        <v>24203300936</v>
      </c>
      <c r="D52" s="68" t="s">
        <v>163</v>
      </c>
      <c r="E52" s="69" t="s">
        <v>87</v>
      </c>
      <c r="F52" s="103" t="s">
        <v>164</v>
      </c>
      <c r="G52" s="103" t="s">
        <v>156</v>
      </c>
      <c r="H52" s="70"/>
      <c r="I52" s="71"/>
      <c r="J52" s="71"/>
      <c r="K52" s="71"/>
      <c r="L52" s="71"/>
      <c r="M52" s="71"/>
      <c r="N52" s="71"/>
      <c r="O52" s="170" t="s">
        <v>78</v>
      </c>
      <c r="P52" s="171"/>
      <c r="Q52" s="172"/>
      <c r="R52" t="s">
        <v>174</v>
      </c>
    </row>
    <row r="53" spans="1:18" ht="20.100000000000001" customHeight="1">
      <c r="A53">
        <v>39</v>
      </c>
      <c r="B53" s="66">
        <v>39</v>
      </c>
      <c r="C53" s="114">
        <v>24265203350</v>
      </c>
      <c r="D53" s="68" t="s">
        <v>165</v>
      </c>
      <c r="E53" s="69" t="s">
        <v>145</v>
      </c>
      <c r="F53" s="103" t="s">
        <v>164</v>
      </c>
      <c r="G53" s="103" t="s">
        <v>136</v>
      </c>
      <c r="H53" s="70"/>
      <c r="I53" s="71"/>
      <c r="J53" s="71"/>
      <c r="K53" s="71"/>
      <c r="L53" s="71"/>
      <c r="M53" s="71"/>
      <c r="N53" s="71"/>
      <c r="O53" s="170" t="s">
        <v>78</v>
      </c>
      <c r="P53" s="171"/>
      <c r="Q53" s="172"/>
      <c r="R53" t="s">
        <v>174</v>
      </c>
    </row>
    <row r="54" spans="1:18" ht="20.100000000000001" customHeight="1">
      <c r="A54">
        <v>40</v>
      </c>
      <c r="B54" s="66">
        <v>40</v>
      </c>
      <c r="C54" s="114">
        <v>24265203054</v>
      </c>
      <c r="D54" s="68" t="s">
        <v>134</v>
      </c>
      <c r="E54" s="69" t="s">
        <v>94</v>
      </c>
      <c r="F54" s="103" t="s">
        <v>166</v>
      </c>
      <c r="G54" s="103" t="s">
        <v>132</v>
      </c>
      <c r="H54" s="70"/>
      <c r="I54" s="71"/>
      <c r="J54" s="71"/>
      <c r="K54" s="71"/>
      <c r="L54" s="71"/>
      <c r="M54" s="71"/>
      <c r="N54" s="71"/>
      <c r="O54" s="170" t="s">
        <v>167</v>
      </c>
      <c r="P54" s="171"/>
      <c r="Q54" s="172"/>
      <c r="R54" t="s">
        <v>174</v>
      </c>
    </row>
    <row r="55" spans="1:18" ht="20.100000000000001" customHeight="1">
      <c r="A55">
        <v>0</v>
      </c>
      <c r="B55" s="66">
        <v>41</v>
      </c>
      <c r="C55" s="114" t="s">
        <v>78</v>
      </c>
      <c r="D55" s="68" t="s">
        <v>78</v>
      </c>
      <c r="E55" s="69" t="s">
        <v>78</v>
      </c>
      <c r="F55" s="103" t="s">
        <v>78</v>
      </c>
      <c r="G55" s="103" t="s">
        <v>78</v>
      </c>
      <c r="H55" s="70"/>
      <c r="I55" s="71"/>
      <c r="J55" s="71"/>
      <c r="K55" s="71"/>
      <c r="L55" s="71"/>
      <c r="M55" s="71"/>
      <c r="N55" s="71"/>
      <c r="O55" s="170" t="s">
        <v>78</v>
      </c>
      <c r="P55" s="171"/>
      <c r="Q55" s="172"/>
      <c r="R55" t="s">
        <v>174</v>
      </c>
    </row>
    <row r="56" spans="1:18" ht="20.100000000000001" customHeight="1">
      <c r="A56">
        <v>0</v>
      </c>
      <c r="B56" s="66">
        <v>42</v>
      </c>
      <c r="C56" s="114" t="s">
        <v>78</v>
      </c>
      <c r="D56" s="68" t="s">
        <v>78</v>
      </c>
      <c r="E56" s="69" t="s">
        <v>78</v>
      </c>
      <c r="F56" s="103" t="s">
        <v>78</v>
      </c>
      <c r="G56" s="103" t="s">
        <v>78</v>
      </c>
      <c r="H56" s="70"/>
      <c r="I56" s="71"/>
      <c r="J56" s="71"/>
      <c r="K56" s="71"/>
      <c r="L56" s="71"/>
      <c r="M56" s="71"/>
      <c r="N56" s="71"/>
      <c r="O56" s="170" t="s">
        <v>78</v>
      </c>
      <c r="P56" s="171"/>
      <c r="Q56" s="172"/>
      <c r="R56" t="s">
        <v>174</v>
      </c>
    </row>
    <row r="57" spans="1:18" ht="20.100000000000001" customHeight="1">
      <c r="A57">
        <v>0</v>
      </c>
      <c r="B57" s="66">
        <v>43</v>
      </c>
      <c r="C57" s="114" t="s">
        <v>78</v>
      </c>
      <c r="D57" s="68" t="s">
        <v>78</v>
      </c>
      <c r="E57" s="69" t="s">
        <v>78</v>
      </c>
      <c r="F57" s="103" t="s">
        <v>78</v>
      </c>
      <c r="G57" s="103" t="s">
        <v>78</v>
      </c>
      <c r="H57" s="70"/>
      <c r="I57" s="71"/>
      <c r="J57" s="71"/>
      <c r="K57" s="71"/>
      <c r="L57" s="71"/>
      <c r="M57" s="71"/>
      <c r="N57" s="71"/>
      <c r="O57" s="170" t="s">
        <v>78</v>
      </c>
      <c r="P57" s="171"/>
      <c r="Q57" s="172"/>
      <c r="R57" t="s">
        <v>174</v>
      </c>
    </row>
    <row r="58" spans="1:18" ht="20.100000000000001" customHeight="1">
      <c r="A58">
        <v>0</v>
      </c>
      <c r="B58" s="66">
        <v>44</v>
      </c>
      <c r="C58" s="114" t="s">
        <v>78</v>
      </c>
      <c r="D58" s="68" t="s">
        <v>78</v>
      </c>
      <c r="E58" s="69" t="s">
        <v>78</v>
      </c>
      <c r="F58" s="103" t="s">
        <v>78</v>
      </c>
      <c r="G58" s="103" t="s">
        <v>78</v>
      </c>
      <c r="H58" s="70"/>
      <c r="I58" s="71"/>
      <c r="J58" s="71"/>
      <c r="K58" s="71"/>
      <c r="L58" s="71"/>
      <c r="M58" s="71"/>
      <c r="N58" s="71"/>
      <c r="O58" s="170" t="s">
        <v>78</v>
      </c>
      <c r="P58" s="171"/>
      <c r="Q58" s="172"/>
      <c r="R58" t="s">
        <v>174</v>
      </c>
    </row>
    <row r="59" spans="1:18" ht="20.100000000000001" customHeight="1">
      <c r="A59">
        <v>0</v>
      </c>
      <c r="B59" s="66">
        <v>45</v>
      </c>
      <c r="C59" s="114" t="s">
        <v>78</v>
      </c>
      <c r="D59" s="68" t="s">
        <v>78</v>
      </c>
      <c r="E59" s="69" t="s">
        <v>78</v>
      </c>
      <c r="F59" s="103" t="s">
        <v>78</v>
      </c>
      <c r="G59" s="103" t="s">
        <v>78</v>
      </c>
      <c r="H59" s="70"/>
      <c r="I59" s="71"/>
      <c r="J59" s="71"/>
      <c r="K59" s="71"/>
      <c r="L59" s="71"/>
      <c r="M59" s="71"/>
      <c r="N59" s="71"/>
      <c r="O59" s="170" t="s">
        <v>78</v>
      </c>
      <c r="P59" s="171"/>
      <c r="Q59" s="172"/>
      <c r="R59" t="s">
        <v>174</v>
      </c>
    </row>
    <row r="60" spans="1:18" ht="20.100000000000001" customHeight="1">
      <c r="A60">
        <v>0</v>
      </c>
      <c r="B60" s="66">
        <v>46</v>
      </c>
      <c r="C60" s="114" t="s">
        <v>78</v>
      </c>
      <c r="D60" s="68" t="s">
        <v>78</v>
      </c>
      <c r="E60" s="69" t="s">
        <v>78</v>
      </c>
      <c r="F60" s="103" t="s">
        <v>78</v>
      </c>
      <c r="G60" s="103" t="s">
        <v>78</v>
      </c>
      <c r="H60" s="70"/>
      <c r="I60" s="71"/>
      <c r="J60" s="71"/>
      <c r="K60" s="71"/>
      <c r="L60" s="71"/>
      <c r="M60" s="71"/>
      <c r="N60" s="71"/>
      <c r="O60" s="170" t="s">
        <v>78</v>
      </c>
      <c r="P60" s="171"/>
      <c r="Q60" s="172"/>
      <c r="R60" t="s">
        <v>174</v>
      </c>
    </row>
    <row r="61" spans="1:18" ht="20.100000000000001" customHeight="1">
      <c r="A61">
        <v>0</v>
      </c>
      <c r="B61" s="66">
        <v>47</v>
      </c>
      <c r="C61" s="114" t="s">
        <v>78</v>
      </c>
      <c r="D61" s="68" t="s">
        <v>78</v>
      </c>
      <c r="E61" s="69" t="s">
        <v>78</v>
      </c>
      <c r="F61" s="103" t="s">
        <v>78</v>
      </c>
      <c r="G61" s="103" t="s">
        <v>78</v>
      </c>
      <c r="H61" s="70"/>
      <c r="I61" s="71"/>
      <c r="J61" s="71"/>
      <c r="K61" s="71"/>
      <c r="L61" s="71"/>
      <c r="M61" s="71"/>
      <c r="N61" s="71"/>
      <c r="O61" s="170" t="s">
        <v>78</v>
      </c>
      <c r="P61" s="171"/>
      <c r="Q61" s="172"/>
      <c r="R61" t="s">
        <v>174</v>
      </c>
    </row>
    <row r="62" spans="1:18" ht="20.100000000000001" customHeight="1">
      <c r="A62">
        <v>0</v>
      </c>
      <c r="B62" s="66">
        <v>48</v>
      </c>
      <c r="C62" s="114" t="s">
        <v>78</v>
      </c>
      <c r="D62" s="68" t="s">
        <v>78</v>
      </c>
      <c r="E62" s="69" t="s">
        <v>78</v>
      </c>
      <c r="F62" s="103" t="s">
        <v>78</v>
      </c>
      <c r="G62" s="103" t="s">
        <v>78</v>
      </c>
      <c r="H62" s="70"/>
      <c r="I62" s="71"/>
      <c r="J62" s="71"/>
      <c r="K62" s="71"/>
      <c r="L62" s="71"/>
      <c r="M62" s="71"/>
      <c r="N62" s="71"/>
      <c r="O62" s="170" t="s">
        <v>78</v>
      </c>
      <c r="P62" s="171"/>
      <c r="Q62" s="172"/>
      <c r="R62" t="s">
        <v>174</v>
      </c>
    </row>
    <row r="63" spans="1:18" ht="20.100000000000001" customHeight="1">
      <c r="A63">
        <v>0</v>
      </c>
      <c r="B63" s="66">
        <v>49</v>
      </c>
      <c r="C63" s="114" t="s">
        <v>78</v>
      </c>
      <c r="D63" s="68" t="s">
        <v>78</v>
      </c>
      <c r="E63" s="69" t="s">
        <v>78</v>
      </c>
      <c r="F63" s="103" t="s">
        <v>78</v>
      </c>
      <c r="G63" s="103" t="s">
        <v>78</v>
      </c>
      <c r="H63" s="70"/>
      <c r="I63" s="71"/>
      <c r="J63" s="71"/>
      <c r="K63" s="71"/>
      <c r="L63" s="71"/>
      <c r="M63" s="71"/>
      <c r="N63" s="71"/>
      <c r="O63" s="170" t="s">
        <v>78</v>
      </c>
      <c r="P63" s="171"/>
      <c r="Q63" s="172"/>
      <c r="R63" t="s">
        <v>174</v>
      </c>
    </row>
    <row r="64" spans="1:18" ht="20.100000000000001" customHeight="1">
      <c r="A64">
        <v>0</v>
      </c>
      <c r="B64" s="66">
        <v>50</v>
      </c>
      <c r="C64" s="114" t="s">
        <v>78</v>
      </c>
      <c r="D64" s="68" t="s">
        <v>78</v>
      </c>
      <c r="E64" s="69" t="s">
        <v>78</v>
      </c>
      <c r="F64" s="103" t="s">
        <v>78</v>
      </c>
      <c r="G64" s="103" t="s">
        <v>78</v>
      </c>
      <c r="H64" s="70"/>
      <c r="I64" s="71"/>
      <c r="J64" s="71"/>
      <c r="K64" s="71"/>
      <c r="L64" s="71"/>
      <c r="M64" s="71"/>
      <c r="N64" s="71"/>
      <c r="O64" s="170" t="s">
        <v>78</v>
      </c>
      <c r="P64" s="171"/>
      <c r="Q64" s="172"/>
      <c r="R64" t="s">
        <v>174</v>
      </c>
    </row>
    <row r="65" spans="1:18" ht="20.100000000000001" customHeight="1">
      <c r="A65">
        <v>0</v>
      </c>
      <c r="B65" s="66">
        <v>51</v>
      </c>
      <c r="C65" s="114" t="s">
        <v>78</v>
      </c>
      <c r="D65" s="68" t="s">
        <v>78</v>
      </c>
      <c r="E65" s="69" t="s">
        <v>78</v>
      </c>
      <c r="F65" s="103" t="s">
        <v>78</v>
      </c>
      <c r="G65" s="103" t="s">
        <v>78</v>
      </c>
      <c r="H65" s="70"/>
      <c r="I65" s="71"/>
      <c r="J65" s="71"/>
      <c r="K65" s="71"/>
      <c r="L65" s="71"/>
      <c r="M65" s="71"/>
      <c r="N65" s="71"/>
      <c r="O65" s="170" t="s">
        <v>78</v>
      </c>
      <c r="P65" s="171"/>
      <c r="Q65" s="172"/>
      <c r="R65" t="s">
        <v>174</v>
      </c>
    </row>
    <row r="66" spans="1:18" ht="20.100000000000001" customHeight="1">
      <c r="A66">
        <v>0</v>
      </c>
      <c r="B66" s="66">
        <v>52</v>
      </c>
      <c r="C66" s="114" t="s">
        <v>78</v>
      </c>
      <c r="D66" s="68" t="s">
        <v>78</v>
      </c>
      <c r="E66" s="69" t="s">
        <v>78</v>
      </c>
      <c r="F66" s="103" t="s">
        <v>78</v>
      </c>
      <c r="G66" s="103" t="s">
        <v>78</v>
      </c>
      <c r="H66" s="70"/>
      <c r="I66" s="71"/>
      <c r="J66" s="71"/>
      <c r="K66" s="71"/>
      <c r="L66" s="71"/>
      <c r="M66" s="71"/>
      <c r="N66" s="71"/>
      <c r="O66" s="170" t="s">
        <v>78</v>
      </c>
      <c r="P66" s="171"/>
      <c r="Q66" s="172"/>
      <c r="R66" t="s">
        <v>174</v>
      </c>
    </row>
    <row r="67" spans="1:18" ht="20.100000000000001" customHeight="1">
      <c r="A67">
        <v>0</v>
      </c>
      <c r="B67" s="66">
        <v>53</v>
      </c>
      <c r="C67" s="114" t="s">
        <v>78</v>
      </c>
      <c r="D67" s="68" t="s">
        <v>78</v>
      </c>
      <c r="E67" s="69" t="s">
        <v>78</v>
      </c>
      <c r="F67" s="103" t="s">
        <v>78</v>
      </c>
      <c r="G67" s="103" t="s">
        <v>78</v>
      </c>
      <c r="H67" s="70"/>
      <c r="I67" s="71"/>
      <c r="J67" s="71"/>
      <c r="K67" s="71"/>
      <c r="L67" s="71"/>
      <c r="M67" s="71"/>
      <c r="N67" s="71"/>
      <c r="O67" s="170" t="s">
        <v>78</v>
      </c>
      <c r="P67" s="171"/>
      <c r="Q67" s="172"/>
      <c r="R67" t="s">
        <v>174</v>
      </c>
    </row>
    <row r="68" spans="1:18" ht="20.100000000000001" customHeight="1">
      <c r="A68">
        <v>0</v>
      </c>
      <c r="B68" s="66">
        <v>54</v>
      </c>
      <c r="C68" s="114" t="s">
        <v>78</v>
      </c>
      <c r="D68" s="68" t="s">
        <v>78</v>
      </c>
      <c r="E68" s="69" t="s">
        <v>78</v>
      </c>
      <c r="F68" s="103" t="s">
        <v>78</v>
      </c>
      <c r="G68" s="103" t="s">
        <v>78</v>
      </c>
      <c r="H68" s="70"/>
      <c r="I68" s="71"/>
      <c r="J68" s="71"/>
      <c r="K68" s="71"/>
      <c r="L68" s="71"/>
      <c r="M68" s="71"/>
      <c r="N68" s="71"/>
      <c r="O68" s="170" t="s">
        <v>78</v>
      </c>
      <c r="P68" s="171"/>
      <c r="Q68" s="172"/>
      <c r="R68" t="s">
        <v>174</v>
      </c>
    </row>
    <row r="69" spans="1:18" ht="20.100000000000001" customHeight="1">
      <c r="A69">
        <v>0</v>
      </c>
      <c r="B69" s="66">
        <v>55</v>
      </c>
      <c r="C69" s="114" t="s">
        <v>78</v>
      </c>
      <c r="D69" s="68" t="s">
        <v>78</v>
      </c>
      <c r="E69" s="69" t="s">
        <v>78</v>
      </c>
      <c r="F69" s="103" t="s">
        <v>78</v>
      </c>
      <c r="G69" s="103" t="s">
        <v>78</v>
      </c>
      <c r="H69" s="70"/>
      <c r="I69" s="71"/>
      <c r="J69" s="71"/>
      <c r="K69" s="71"/>
      <c r="L69" s="71"/>
      <c r="M69" s="71"/>
      <c r="N69" s="71"/>
      <c r="O69" s="170" t="s">
        <v>78</v>
      </c>
      <c r="P69" s="171"/>
      <c r="Q69" s="172"/>
      <c r="R69" t="s">
        <v>174</v>
      </c>
    </row>
    <row r="70" spans="1:18" ht="20.100000000000001" customHeight="1">
      <c r="A70">
        <v>0</v>
      </c>
      <c r="B70" s="66">
        <v>56</v>
      </c>
      <c r="C70" s="114" t="s">
        <v>78</v>
      </c>
      <c r="D70" s="68" t="s">
        <v>78</v>
      </c>
      <c r="E70" s="69" t="s">
        <v>78</v>
      </c>
      <c r="F70" s="103" t="s">
        <v>78</v>
      </c>
      <c r="G70" s="103" t="s">
        <v>78</v>
      </c>
      <c r="H70" s="70"/>
      <c r="I70" s="71"/>
      <c r="J70" s="71"/>
      <c r="K70" s="71"/>
      <c r="L70" s="71"/>
      <c r="M70" s="71"/>
      <c r="N70" s="71"/>
      <c r="O70" s="170" t="s">
        <v>78</v>
      </c>
      <c r="P70" s="171"/>
      <c r="Q70" s="172"/>
      <c r="R70" t="s">
        <v>174</v>
      </c>
    </row>
    <row r="71" spans="1:18" ht="20.100000000000001" customHeight="1">
      <c r="A71">
        <v>0</v>
      </c>
      <c r="B71" s="66">
        <v>57</v>
      </c>
      <c r="C71" s="114" t="s">
        <v>78</v>
      </c>
      <c r="D71" s="68" t="s">
        <v>78</v>
      </c>
      <c r="E71" s="69" t="s">
        <v>78</v>
      </c>
      <c r="F71" s="103" t="s">
        <v>78</v>
      </c>
      <c r="G71" s="103" t="s">
        <v>78</v>
      </c>
      <c r="H71" s="70"/>
      <c r="I71" s="71"/>
      <c r="J71" s="71"/>
      <c r="K71" s="71"/>
      <c r="L71" s="71"/>
      <c r="M71" s="71"/>
      <c r="N71" s="71"/>
      <c r="O71" s="170" t="s">
        <v>78</v>
      </c>
      <c r="P71" s="171"/>
      <c r="Q71" s="172"/>
      <c r="R71" t="s">
        <v>174</v>
      </c>
    </row>
    <row r="72" spans="1:18" ht="20.100000000000001" customHeight="1">
      <c r="A72">
        <v>0</v>
      </c>
      <c r="B72" s="66">
        <v>58</v>
      </c>
      <c r="C72" s="114" t="s">
        <v>78</v>
      </c>
      <c r="D72" s="68" t="s">
        <v>78</v>
      </c>
      <c r="E72" s="69" t="s">
        <v>78</v>
      </c>
      <c r="F72" s="103" t="s">
        <v>78</v>
      </c>
      <c r="G72" s="103" t="s">
        <v>78</v>
      </c>
      <c r="H72" s="70"/>
      <c r="I72" s="71"/>
      <c r="J72" s="71"/>
      <c r="K72" s="71"/>
      <c r="L72" s="71"/>
      <c r="M72" s="71"/>
      <c r="N72" s="71"/>
      <c r="O72" s="170" t="s">
        <v>78</v>
      </c>
      <c r="P72" s="171"/>
      <c r="Q72" s="172"/>
      <c r="R72" t="s">
        <v>174</v>
      </c>
    </row>
    <row r="73" spans="1:18" ht="20.100000000000001" customHeight="1">
      <c r="A73">
        <v>0</v>
      </c>
      <c r="B73" s="66">
        <v>59</v>
      </c>
      <c r="C73" s="114" t="s">
        <v>78</v>
      </c>
      <c r="D73" s="68" t="s">
        <v>78</v>
      </c>
      <c r="E73" s="69" t="s">
        <v>78</v>
      </c>
      <c r="F73" s="103" t="s">
        <v>78</v>
      </c>
      <c r="G73" s="103" t="s">
        <v>78</v>
      </c>
      <c r="H73" s="70"/>
      <c r="I73" s="71"/>
      <c r="J73" s="71"/>
      <c r="K73" s="71"/>
      <c r="L73" s="71"/>
      <c r="M73" s="71"/>
      <c r="N73" s="71"/>
      <c r="O73" s="170" t="s">
        <v>78</v>
      </c>
      <c r="P73" s="171"/>
      <c r="Q73" s="172"/>
      <c r="R73" t="s">
        <v>174</v>
      </c>
    </row>
    <row r="74" spans="1:18" ht="20.100000000000001" customHeight="1">
      <c r="A74">
        <v>0</v>
      </c>
      <c r="B74" s="66">
        <v>60</v>
      </c>
      <c r="C74" s="114" t="s">
        <v>78</v>
      </c>
      <c r="D74" s="68" t="s">
        <v>78</v>
      </c>
      <c r="E74" s="69" t="s">
        <v>78</v>
      </c>
      <c r="F74" s="103" t="s">
        <v>78</v>
      </c>
      <c r="G74" s="103" t="s">
        <v>78</v>
      </c>
      <c r="H74" s="70"/>
      <c r="I74" s="71"/>
      <c r="J74" s="71"/>
      <c r="K74" s="71"/>
      <c r="L74" s="71"/>
      <c r="M74" s="71"/>
      <c r="N74" s="71"/>
      <c r="O74" s="170" t="s">
        <v>78</v>
      </c>
      <c r="P74" s="171"/>
      <c r="Q74" s="172"/>
      <c r="R74" t="s">
        <v>174</v>
      </c>
    </row>
    <row r="75" spans="1:18" ht="23.25" customHeight="1">
      <c r="A75">
        <v>0</v>
      </c>
      <c r="B75" s="76" t="s">
        <v>71</v>
      </c>
      <c r="C75" s="115"/>
      <c r="D75" s="78"/>
      <c r="E75" s="79"/>
      <c r="F75" s="104"/>
      <c r="G75" s="104"/>
      <c r="H75" s="81"/>
      <c r="I75" s="82"/>
      <c r="J75" s="82"/>
      <c r="K75" s="82"/>
      <c r="L75" s="82"/>
      <c r="M75" s="82"/>
      <c r="N75" s="82"/>
      <c r="O75" s="112"/>
      <c r="P75" s="112"/>
      <c r="Q75" s="112"/>
    </row>
    <row r="76" spans="1:18" ht="20.100000000000001" customHeight="1">
      <c r="A76">
        <v>0</v>
      </c>
      <c r="B76" s="83" t="s">
        <v>81</v>
      </c>
      <c r="C76" s="116"/>
      <c r="D76" s="85"/>
      <c r="E76" s="86"/>
      <c r="F76" s="105"/>
      <c r="G76" s="105"/>
      <c r="H76" s="88"/>
      <c r="I76" s="89"/>
      <c r="J76" s="89"/>
      <c r="K76" s="89"/>
      <c r="L76" s="89"/>
      <c r="M76" s="89"/>
      <c r="N76" s="89"/>
      <c r="O76" s="90"/>
      <c r="P76" s="90"/>
      <c r="Q76" s="90"/>
    </row>
    <row r="77" spans="1:18" ht="20.100000000000001" customHeight="1">
      <c r="A77">
        <v>0</v>
      </c>
      <c r="B77" s="91"/>
      <c r="C77" s="116"/>
      <c r="D77" s="85"/>
      <c r="E77" s="86"/>
      <c r="F77" s="105"/>
      <c r="G77" s="105"/>
      <c r="H77" s="88"/>
      <c r="I77" s="89"/>
      <c r="J77" s="89"/>
      <c r="K77" s="89"/>
      <c r="L77" s="89"/>
      <c r="M77" s="89"/>
      <c r="N77" s="89"/>
      <c r="O77" s="90"/>
      <c r="P77" s="90"/>
      <c r="Q77" s="90"/>
    </row>
    <row r="78" spans="1:18" ht="18" customHeight="1">
      <c r="A78" s="101">
        <v>0</v>
      </c>
      <c r="B78" s="91"/>
      <c r="C78" s="116"/>
      <c r="D78" s="85"/>
      <c r="E78" s="86"/>
      <c r="F78" s="105"/>
      <c r="G78" s="105"/>
      <c r="H78" s="88"/>
      <c r="I78" s="89"/>
      <c r="J78" s="89"/>
      <c r="K78" s="89"/>
      <c r="L78" s="89"/>
      <c r="M78" s="89"/>
      <c r="N78" s="89"/>
      <c r="O78" s="90"/>
      <c r="P78" s="90"/>
      <c r="Q78" s="90"/>
    </row>
    <row r="79" spans="1:18" ht="8.25" customHeight="1">
      <c r="A79" s="101">
        <v>0</v>
      </c>
      <c r="B79" s="91"/>
      <c r="C79" s="116"/>
      <c r="D79" s="85"/>
      <c r="E79" s="86"/>
      <c r="F79" s="105"/>
      <c r="G79" s="105"/>
      <c r="H79" s="88"/>
      <c r="I79" s="89"/>
      <c r="J79" s="89"/>
      <c r="K79" s="89"/>
      <c r="L79" s="89"/>
      <c r="M79" s="89"/>
      <c r="N79" s="89"/>
      <c r="O79" s="90"/>
      <c r="P79" s="90"/>
      <c r="Q79" s="90"/>
    </row>
    <row r="80" spans="1:18" ht="20.100000000000001" customHeight="1">
      <c r="A80" s="101">
        <v>0</v>
      </c>
      <c r="B80" s="92"/>
      <c r="C80" s="117" t="s">
        <v>80</v>
      </c>
      <c r="D80" s="85"/>
      <c r="E80" s="86"/>
      <c r="F80" s="105"/>
      <c r="G80" s="105"/>
      <c r="H80" s="88"/>
      <c r="I80" s="89"/>
      <c r="J80" s="89"/>
      <c r="K80" s="89"/>
      <c r="L80" s="89"/>
      <c r="M80" s="89"/>
      <c r="N80" s="89"/>
      <c r="O80" s="90"/>
      <c r="P80" s="90"/>
      <c r="Q80" s="90"/>
    </row>
    <row r="81" spans="1:16" ht="12.75" customHeight="1">
      <c r="A81" s="101">
        <v>0</v>
      </c>
      <c r="B81" s="92"/>
      <c r="C81" s="116"/>
      <c r="D81" s="85"/>
      <c r="E81" s="86"/>
      <c r="F81" s="105"/>
      <c r="G81" s="105"/>
      <c r="H81" s="107" t="s">
        <v>50</v>
      </c>
      <c r="I81" s="108">
        <v>1</v>
      </c>
      <c r="J81" s="108"/>
      <c r="K81" s="108"/>
      <c r="L81" s="108"/>
      <c r="M81" s="89"/>
      <c r="N81" s="102" t="s">
        <v>51</v>
      </c>
      <c r="O81" s="110">
        <v>2</v>
      </c>
      <c r="P81" s="90"/>
    </row>
  </sheetData>
  <mergeCells count="76">
    <mergeCell ref="J6:N6"/>
    <mergeCell ref="O71:Q71"/>
    <mergeCell ref="O72:Q72"/>
    <mergeCell ref="O73:Q73"/>
    <mergeCell ref="O74:Q74"/>
    <mergeCell ref="O65:Q65"/>
    <mergeCell ref="O66:Q66"/>
    <mergeCell ref="O67:Q67"/>
    <mergeCell ref="O68:Q68"/>
    <mergeCell ref="O69:Q69"/>
    <mergeCell ref="O70:Q70"/>
    <mergeCell ref="O59:Q59"/>
    <mergeCell ref="O60:Q60"/>
    <mergeCell ref="O61:Q61"/>
    <mergeCell ref="O62:Q62"/>
    <mergeCell ref="O63:Q63"/>
    <mergeCell ref="O64:Q64"/>
    <mergeCell ref="O53:Q53"/>
    <mergeCell ref="O54:Q54"/>
    <mergeCell ref="O55:Q55"/>
    <mergeCell ref="O56:Q56"/>
    <mergeCell ref="O57:Q57"/>
    <mergeCell ref="O58:Q58"/>
    <mergeCell ref="O47:Q47"/>
    <mergeCell ref="O48:Q48"/>
    <mergeCell ref="O49:Q49"/>
    <mergeCell ref="O50:Q50"/>
    <mergeCell ref="O51:Q51"/>
    <mergeCell ref="O52:Q52"/>
    <mergeCell ref="O34:Q34"/>
    <mergeCell ref="O35:Q35"/>
    <mergeCell ref="O36:Q36"/>
    <mergeCell ref="O37:Q37"/>
    <mergeCell ref="O45:Q45"/>
    <mergeCell ref="O46:Q46"/>
    <mergeCell ref="O28:Q28"/>
    <mergeCell ref="O29:Q29"/>
    <mergeCell ref="O30:Q30"/>
    <mergeCell ref="O31:Q31"/>
    <mergeCell ref="O32:Q32"/>
    <mergeCell ref="O33:Q33"/>
    <mergeCell ref="O22:Q22"/>
    <mergeCell ref="O23:Q23"/>
    <mergeCell ref="O24:Q24"/>
    <mergeCell ref="O25:Q25"/>
    <mergeCell ref="O26:Q26"/>
    <mergeCell ref="O27:Q27"/>
    <mergeCell ref="O16:Q16"/>
    <mergeCell ref="O17:Q17"/>
    <mergeCell ref="O18:Q18"/>
    <mergeCell ref="O19:Q19"/>
    <mergeCell ref="O20:Q20"/>
    <mergeCell ref="O21:Q21"/>
    <mergeCell ref="O10:Q10"/>
    <mergeCell ref="O11:Q11"/>
    <mergeCell ref="O12:Q12"/>
    <mergeCell ref="O13:Q13"/>
    <mergeCell ref="O14:Q14"/>
    <mergeCell ref="O15:Q15"/>
    <mergeCell ref="H6:H7"/>
    <mergeCell ref="I6:I7"/>
    <mergeCell ref="O6:Q7"/>
    <mergeCell ref="O8:Q8"/>
    <mergeCell ref="O9:Q9"/>
    <mergeCell ref="B6:B7"/>
    <mergeCell ref="C6:C7"/>
    <mergeCell ref="D6:D7"/>
    <mergeCell ref="E6:E7"/>
    <mergeCell ref="F6:F7"/>
    <mergeCell ref="G6:G7"/>
    <mergeCell ref="C1:D1"/>
    <mergeCell ref="F1:N1"/>
    <mergeCell ref="C2:D2"/>
    <mergeCell ref="F2:N2"/>
    <mergeCell ref="D3:N3"/>
    <mergeCell ref="B4:N4"/>
  </mergeCells>
  <conditionalFormatting sqref="A8:A75 G6:G37 G45:G74 A77:A81 O8:Q43 O45:Q75 Q44 N44:O44 O77:Q80 N81:P81">
    <cfRule type="cellIs" dxfId="2" priority="3" stopIfTrue="1" operator="equal">
      <formula>0</formula>
    </cfRule>
  </conditionalFormatting>
  <conditionalFormatting sqref="O76:Q76 A76">
    <cfRule type="cellIs" dxfId="1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 DS LOP</vt:lpstr>
      <vt:lpstr>IN DS LOP (2)</vt:lpstr>
      <vt:lpstr>IN DS LOP (3)</vt:lpstr>
      <vt:lpstr>IN DS LOP (4)</vt:lpstr>
      <vt:lpstr>DSTHI (3)</vt:lpstr>
      <vt:lpstr>DSTHI Phong MAY</vt:lpstr>
      <vt:lpstr>'DSTHI Phong MAY'!Print_Titles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2020-11-26T08:15:09Z</cp:lastPrinted>
  <dcterms:created xsi:type="dcterms:W3CDTF">2009-04-20T08:11:00Z</dcterms:created>
  <dcterms:modified xsi:type="dcterms:W3CDTF">2020-11-26T08:15:19Z</dcterms:modified>
</cp:coreProperties>
</file>